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20" windowHeight="7905" tabRatio="936" activeTab="0"/>
  </bookViews>
  <sheets>
    <sheet name="テニス団体申込書" sheetId="1" r:id="rId1"/>
    <sheet name="テニス個人（S・D）" sheetId="2" r:id="rId2"/>
    <sheet name="Sheet1" sheetId="3" r:id="rId3"/>
  </sheets>
  <definedNames>
    <definedName name="_xlnm.Print_Area" localSheetId="1">'テニス個人（S・D）'!$A$1:$U$33</definedName>
    <definedName name="_xlnm.Print_Area" localSheetId="0">'テニス団体申込書'!$A$1:$Q$37</definedName>
  </definedNames>
  <calcPr fullCalcOnLoad="1"/>
</workbook>
</file>

<file path=xl/sharedStrings.xml><?xml version="1.0" encoding="utf-8"?>
<sst xmlns="http://schemas.openxmlformats.org/spreadsheetml/2006/main" count="194" uniqueCount="52">
  <si>
    <t>学年</t>
  </si>
  <si>
    <t>学校長名</t>
  </si>
  <si>
    <t>生年月日</t>
  </si>
  <si>
    <t>氏　　名</t>
  </si>
  <si>
    <t>種　別　</t>
  </si>
  <si>
    <t>シングルス
選考順位</t>
  </si>
  <si>
    <t>申込責任者</t>
  </si>
  <si>
    <t>②｢出場区分」欄は、地区予選終了後に地区責任者の指示によって記載すること。</t>
  </si>
  <si>
    <r>
      <t xml:space="preserve">登録Ｎｏ
</t>
    </r>
    <r>
      <rPr>
        <sz val="14"/>
        <rFont val="ＭＳ Ｐ明朝"/>
        <family val="1"/>
      </rPr>
      <t>（長い番号）</t>
    </r>
  </si>
  <si>
    <t>A.P合計</t>
  </si>
  <si>
    <t>③用紙が不足した際はコピーして対応して下さい。</t>
  </si>
  <si>
    <t>学　校　名</t>
  </si>
  <si>
    <t>監 督 氏 名</t>
  </si>
  <si>
    <t>(26)テニス競技個人の部（シングルス）参加申込書</t>
  </si>
  <si>
    <t>(26)テニス競技個人の部（ダブルス）参加申込書</t>
  </si>
  <si>
    <t>①新人大会シングルス選考順位上位者から順に記載すること。同順位の場合は校内の実力順位上位者から順に記載すること。</t>
  </si>
  <si>
    <t>①新人大会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</si>
  <si>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 xml:space="preserve">         （２６）テニス競技学校対抗の部参加申込書</t>
  </si>
  <si>
    <t>学 校 名</t>
  </si>
  <si>
    <t>性別</t>
  </si>
  <si>
    <t>監督氏名</t>
  </si>
  <si>
    <t>主将氏名</t>
  </si>
  <si>
    <t>申込責任者</t>
  </si>
  <si>
    <t>登録No．
（長い番号）</t>
  </si>
  <si>
    <t>氏　　　　名</t>
  </si>
  <si>
    <t>申込区分</t>
  </si>
  <si>
    <t>団体
Ｐ</t>
  </si>
  <si>
    <t>位</t>
  </si>
  <si>
    <t>　　　</t>
  </si>
  <si>
    <t>エントリー数確認欄</t>
  </si>
  <si>
    <t>学校対抗の部</t>
  </si>
  <si>
    <t>名</t>
  </si>
  <si>
    <t>個人の部　シングルス</t>
  </si>
  <si>
    <t>個人の部　ダブルス</t>
  </si>
  <si>
    <t>組</t>
  </si>
  <si>
    <t>個人の部　参加実人員</t>
  </si>
  <si>
    <t>大会参加実人員</t>
  </si>
  <si>
    <t>男・女</t>
  </si>
  <si>
    <t>男 ・女</t>
  </si>
  <si>
    <t>備考</t>
  </si>
  <si>
    <t>団体ポイント</t>
  </si>
  <si>
    <t>ダブルスA.P
(多い方を上段に）</t>
  </si>
  <si>
    <t>A</t>
  </si>
  <si>
    <t>B</t>
  </si>
  <si>
    <t>C</t>
  </si>
  <si>
    <t>D</t>
  </si>
  <si>
    <t>A</t>
  </si>
  <si>
    <t>B</t>
  </si>
  <si>
    <t>C</t>
  </si>
  <si>
    <t>D</t>
  </si>
  <si>
    <r>
      <rPr>
        <sz val="12"/>
        <rFont val="ＭＳ Ｐ明朝"/>
        <family val="1"/>
      </rPr>
      <t>出場区分</t>
    </r>
    <r>
      <rPr>
        <sz val="10"/>
        <rFont val="ＭＳ Ｐ明朝"/>
        <family val="1"/>
      </rPr>
      <t xml:space="preserve">
　　A　＝　県推薦選手
　　B　＝　予選通過者
　　C　＝　予選決勝敗者
　　D　＝　その他</t>
    </r>
  </si>
  <si>
    <t>平成30年度岩手県高等学校新人大会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</si>
</sst>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  <numFmt numFmtId="180" formatCode="0.0_ "/>
    <numFmt numFmtId="181" formatCode="0.00_ "/>
    <numFmt numFmtId="182" formatCode="0.000_ "/>
    <numFmt numFmtId="183" formatCode="0_ "/>
    <numFmt numFmtId="184" formatCode="0.0;[Red]0.0"/>
    <numFmt numFmtId="185" formatCode="yyyy/m/d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4"/>
      <name val="HGPｺﾞｼｯｸM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2"/>
      <color indexed="9"/>
      <name val="ＭＳ Ｐゴシック"/>
      <family val="3"/>
    </font>
    <font>
      <sz val="14"/>
      <color indexed="9"/>
      <name val="ＭＳ Ｐ明朝"/>
      <family val="1"/>
    </font>
    <font>
      <sz val="11"/>
      <color theme="0"/>
      <name val="ＭＳ Ｐ明朝"/>
      <family val="1"/>
    </font>
    <font>
      <sz val="12"/>
      <color theme="0"/>
      <name val="ＭＳ Ｐゴシック"/>
      <family val="3"/>
    </font>
    <font>
      <sz val="14"/>
      <color theme="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1" fillId="24" borderId="10" xfId="60" applyFont="1" applyFill="1" applyBorder="1" applyAlignment="1">
      <alignment horizontal="center" vertical="center"/>
      <protection/>
    </xf>
    <xf numFmtId="0" fontId="2" fillId="24" borderId="0" xfId="60" applyFont="1" applyFill="1">
      <alignment/>
      <protection/>
    </xf>
    <xf numFmtId="0" fontId="23" fillId="24" borderId="11" xfId="60" applyFont="1" applyFill="1" applyBorder="1" applyAlignment="1">
      <alignment horizontal="center" vertical="center"/>
      <protection/>
    </xf>
    <xf numFmtId="0" fontId="23" fillId="24" borderId="12" xfId="60" applyFont="1" applyFill="1" applyBorder="1" applyAlignment="1">
      <alignment horizontal="center" vertical="center"/>
      <protection/>
    </xf>
    <xf numFmtId="0" fontId="23" fillId="24" borderId="13" xfId="60" applyFont="1" applyFill="1" applyBorder="1" applyAlignment="1">
      <alignment horizontal="center" vertical="center"/>
      <protection/>
    </xf>
    <xf numFmtId="0" fontId="21" fillId="24" borderId="14" xfId="60" applyFont="1" applyFill="1" applyBorder="1" applyAlignment="1">
      <alignment horizontal="center" vertical="center" wrapText="1"/>
      <protection/>
    </xf>
    <xf numFmtId="0" fontId="23" fillId="0" borderId="15" xfId="60" applyFont="1" applyBorder="1" applyAlignment="1">
      <alignment vertical="center"/>
      <protection/>
    </xf>
    <xf numFmtId="0" fontId="23" fillId="0" borderId="16" xfId="60" applyFont="1" applyBorder="1" applyAlignment="1">
      <alignment vertical="center"/>
      <protection/>
    </xf>
    <xf numFmtId="0" fontId="23" fillId="24" borderId="17" xfId="60" applyFont="1" applyFill="1" applyBorder="1" applyAlignment="1">
      <alignment horizontal="center" vertical="center"/>
      <protection/>
    </xf>
    <xf numFmtId="0" fontId="21" fillId="24" borderId="17" xfId="60" applyFont="1" applyFill="1" applyBorder="1" applyAlignment="1">
      <alignment horizontal="distributed" vertical="center"/>
      <protection/>
    </xf>
    <xf numFmtId="176" fontId="21" fillId="24" borderId="17" xfId="60" applyNumberFormat="1" applyFont="1" applyFill="1" applyBorder="1" applyAlignment="1">
      <alignment horizontal="center" vertical="center"/>
      <protection/>
    </xf>
    <xf numFmtId="0" fontId="21" fillId="24" borderId="11" xfId="60" applyFont="1" applyFill="1" applyBorder="1" applyAlignment="1">
      <alignment horizontal="distributed" vertical="center"/>
      <protection/>
    </xf>
    <xf numFmtId="0" fontId="21" fillId="24" borderId="12" xfId="60" applyFont="1" applyFill="1" applyBorder="1" applyAlignment="1">
      <alignment horizontal="distributed" vertical="center"/>
      <protection/>
    </xf>
    <xf numFmtId="0" fontId="21" fillId="24" borderId="13" xfId="60" applyFont="1" applyFill="1" applyBorder="1" applyAlignment="1">
      <alignment horizontal="distributed" vertical="center"/>
      <protection/>
    </xf>
    <xf numFmtId="0" fontId="23" fillId="24" borderId="17" xfId="60" applyFont="1" applyFill="1" applyBorder="1" applyAlignment="1">
      <alignment horizontal="center" vertical="center"/>
      <protection/>
    </xf>
    <xf numFmtId="0" fontId="2" fillId="0" borderId="0" xfId="60" applyFont="1" applyFill="1">
      <alignment/>
      <protection/>
    </xf>
    <xf numFmtId="180" fontId="21" fillId="24" borderId="11" xfId="60" applyNumberFormat="1" applyFont="1" applyFill="1" applyBorder="1" applyAlignment="1">
      <alignment horizontal="center" vertical="center"/>
      <protection/>
    </xf>
    <xf numFmtId="180" fontId="21" fillId="24" borderId="12" xfId="60" applyNumberFormat="1" applyFont="1" applyFill="1" applyBorder="1" applyAlignment="1">
      <alignment horizontal="center" vertical="center"/>
      <protection/>
    </xf>
    <xf numFmtId="180" fontId="21" fillId="24" borderId="13" xfId="60" applyNumberFormat="1" applyFont="1" applyFill="1" applyBorder="1" applyAlignment="1">
      <alignment horizontal="center" vertical="center"/>
      <protection/>
    </xf>
    <xf numFmtId="0" fontId="21" fillId="24" borderId="18" xfId="60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NumberFormat="1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8" fillId="0" borderId="20" xfId="0" applyFont="1" applyBorder="1" applyAlignment="1">
      <alignment vertical="center" shrinkToFit="1"/>
    </xf>
    <xf numFmtId="0" fontId="28" fillId="0" borderId="27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top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0" fontId="34" fillId="24" borderId="33" xfId="60" applyFont="1" applyFill="1" applyBorder="1" applyAlignment="1">
      <alignment horizontal="center" vertical="center"/>
      <protection/>
    </xf>
    <xf numFmtId="0" fontId="34" fillId="24" borderId="34" xfId="60" applyFont="1" applyFill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center"/>
      <protection/>
    </xf>
    <xf numFmtId="0" fontId="34" fillId="0" borderId="35" xfId="60" applyFont="1" applyBorder="1" applyAlignment="1">
      <alignment horizontal="center" vertical="center"/>
      <protection/>
    </xf>
    <xf numFmtId="0" fontId="34" fillId="24" borderId="36" xfId="60" applyFont="1" applyFill="1" applyBorder="1" applyAlignment="1">
      <alignment horizontal="center" vertical="center"/>
      <protection/>
    </xf>
    <xf numFmtId="0" fontId="34" fillId="24" borderId="37" xfId="60" applyFont="1" applyFill="1" applyBorder="1" applyAlignment="1">
      <alignment horizontal="center" vertical="center"/>
      <protection/>
    </xf>
    <xf numFmtId="0" fontId="34" fillId="0" borderId="37" xfId="60" applyFont="1" applyBorder="1" applyAlignment="1">
      <alignment horizontal="center" vertical="center"/>
      <protection/>
    </xf>
    <xf numFmtId="0" fontId="34" fillId="0" borderId="39" xfId="6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0" borderId="18" xfId="0" applyFont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distributed" vertical="center"/>
    </xf>
    <xf numFmtId="0" fontId="27" fillId="0" borderId="34" xfId="0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185" fontId="27" fillId="0" borderId="17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255" wrapText="1"/>
    </xf>
    <xf numFmtId="0" fontId="30" fillId="0" borderId="43" xfId="0" applyFont="1" applyBorder="1" applyAlignment="1">
      <alignment horizontal="center" vertical="center" textRotation="255" wrapText="1"/>
    </xf>
    <xf numFmtId="0" fontId="30" fillId="0" borderId="44" xfId="0" applyFont="1" applyBorder="1" applyAlignment="1">
      <alignment horizontal="center" vertical="center" textRotation="255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180" fontId="36" fillId="24" borderId="21" xfId="60" applyNumberFormat="1" applyFont="1" applyFill="1" applyBorder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24" borderId="14" xfId="60" applyFont="1" applyFill="1" applyBorder="1" applyAlignment="1">
      <alignment horizontal="left" vertical="top" wrapText="1"/>
      <protection/>
    </xf>
    <xf numFmtId="0" fontId="21" fillId="24" borderId="20" xfId="60" applyFont="1" applyFill="1" applyBorder="1" applyAlignment="1">
      <alignment horizontal="left" vertical="top" wrapText="1"/>
      <protection/>
    </xf>
    <xf numFmtId="0" fontId="21" fillId="24" borderId="27" xfId="60" applyFont="1" applyFill="1" applyBorder="1" applyAlignment="1">
      <alignment horizontal="left" vertical="top" wrapText="1"/>
      <protection/>
    </xf>
    <xf numFmtId="0" fontId="21" fillId="24" borderId="62" xfId="60" applyFont="1" applyFill="1" applyBorder="1" applyAlignment="1">
      <alignment horizontal="left" vertical="top" wrapText="1"/>
      <protection/>
    </xf>
    <xf numFmtId="0" fontId="21" fillId="24" borderId="0" xfId="60" applyFont="1" applyFill="1" applyBorder="1" applyAlignment="1">
      <alignment horizontal="left" vertical="top" wrapText="1"/>
      <protection/>
    </xf>
    <xf numFmtId="0" fontId="21" fillId="24" borderId="63" xfId="60" applyFont="1" applyFill="1" applyBorder="1" applyAlignment="1">
      <alignment horizontal="left" vertical="top" wrapText="1"/>
      <protection/>
    </xf>
    <xf numFmtId="0" fontId="21" fillId="24" borderId="64" xfId="60" applyFont="1" applyFill="1" applyBorder="1" applyAlignment="1">
      <alignment horizontal="left" vertical="top" wrapText="1"/>
      <protection/>
    </xf>
    <xf numFmtId="0" fontId="21" fillId="24" borderId="58" xfId="60" applyFont="1" applyFill="1" applyBorder="1" applyAlignment="1">
      <alignment horizontal="left" vertical="top" wrapText="1"/>
      <protection/>
    </xf>
    <xf numFmtId="0" fontId="21" fillId="24" borderId="65" xfId="60" applyFont="1" applyFill="1" applyBorder="1" applyAlignment="1">
      <alignment horizontal="left" vertical="top" wrapText="1"/>
      <protection/>
    </xf>
    <xf numFmtId="0" fontId="21" fillId="24" borderId="60" xfId="60" applyFont="1" applyFill="1" applyBorder="1" applyAlignment="1">
      <alignment horizontal="center" vertical="center"/>
      <protection/>
    </xf>
    <xf numFmtId="0" fontId="21" fillId="24" borderId="40" xfId="60" applyFont="1" applyFill="1" applyBorder="1" applyAlignment="1">
      <alignment horizontal="center" vertical="center"/>
      <protection/>
    </xf>
    <xf numFmtId="0" fontId="21" fillId="24" borderId="41" xfId="60" applyFont="1" applyFill="1" applyBorder="1" applyAlignment="1">
      <alignment horizontal="center" vertical="center"/>
      <protection/>
    </xf>
    <xf numFmtId="0" fontId="23" fillId="24" borderId="60" xfId="60" applyFont="1" applyFill="1" applyBorder="1" applyAlignment="1">
      <alignment horizontal="center" vertical="center"/>
      <protection/>
    </xf>
    <xf numFmtId="0" fontId="23" fillId="24" borderId="41" xfId="60" applyFont="1" applyFill="1" applyBorder="1" applyAlignment="1">
      <alignment horizontal="center" vertical="center"/>
      <protection/>
    </xf>
    <xf numFmtId="0" fontId="23" fillId="24" borderId="15" xfId="60" applyFont="1" applyFill="1" applyBorder="1" applyAlignment="1">
      <alignment horizontal="center" vertical="center"/>
      <protection/>
    </xf>
    <xf numFmtId="180" fontId="36" fillId="24" borderId="38" xfId="60" applyNumberFormat="1" applyFont="1" applyFill="1" applyBorder="1" applyAlignment="1">
      <alignment horizontal="center" vertical="center"/>
      <protection/>
    </xf>
    <xf numFmtId="0" fontId="23" fillId="24" borderId="16" xfId="60" applyFont="1" applyFill="1" applyBorder="1" applyAlignment="1">
      <alignment horizontal="center" vertical="center"/>
      <protection/>
    </xf>
    <xf numFmtId="0" fontId="2" fillId="0" borderId="66" xfId="60" applyFont="1" applyBorder="1" applyAlignment="1">
      <alignment horizontal="center"/>
      <protection/>
    </xf>
    <xf numFmtId="0" fontId="2" fillId="0" borderId="55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23" fillId="24" borderId="67" xfId="60" applyFont="1" applyFill="1" applyBorder="1" applyAlignment="1">
      <alignment horizontal="center" vertical="center" wrapText="1"/>
      <protection/>
    </xf>
    <xf numFmtId="0" fontId="23" fillId="24" borderId="44" xfId="60" applyFont="1" applyFill="1" applyBorder="1" applyAlignment="1">
      <alignment horizontal="center" vertical="center" wrapText="1"/>
      <protection/>
    </xf>
    <xf numFmtId="0" fontId="23" fillId="24" borderId="17" xfId="60" applyFont="1" applyFill="1" applyBorder="1" applyAlignment="1">
      <alignment horizontal="center" vertical="center"/>
      <protection/>
    </xf>
    <xf numFmtId="0" fontId="21" fillId="24" borderId="67" xfId="60" applyFont="1" applyFill="1" applyBorder="1" applyAlignment="1">
      <alignment horizontal="center" vertical="center"/>
      <protection/>
    </xf>
    <xf numFmtId="0" fontId="21" fillId="24" borderId="44" xfId="60" applyFont="1" applyFill="1" applyBorder="1" applyAlignment="1">
      <alignment horizontal="center" vertical="center"/>
      <protection/>
    </xf>
    <xf numFmtId="0" fontId="21" fillId="24" borderId="17" xfId="60" applyFont="1" applyFill="1" applyBorder="1" applyAlignment="1">
      <alignment horizontal="center" vertical="center"/>
      <protection/>
    </xf>
    <xf numFmtId="0" fontId="20" fillId="0" borderId="42" xfId="60" applyFont="1" applyFill="1" applyBorder="1" applyAlignment="1">
      <alignment horizontal="center" vertical="center" wrapText="1"/>
      <protection/>
    </xf>
    <xf numFmtId="0" fontId="21" fillId="0" borderId="43" xfId="60" applyFont="1" applyFill="1" applyBorder="1" applyAlignment="1">
      <alignment horizontal="center" vertical="center" wrapText="1"/>
      <protection/>
    </xf>
    <xf numFmtId="0" fontId="21" fillId="0" borderId="44" xfId="60" applyFont="1" applyFill="1" applyBorder="1" applyAlignment="1">
      <alignment horizontal="center" vertical="center" wrapText="1"/>
      <protection/>
    </xf>
    <xf numFmtId="0" fontId="20" fillId="24" borderId="45" xfId="60" applyFont="1" applyFill="1" applyBorder="1" applyAlignment="1">
      <alignment horizontal="center" vertical="center" wrapText="1"/>
      <protection/>
    </xf>
    <xf numFmtId="0" fontId="20" fillId="24" borderId="46" xfId="60" applyFont="1" applyFill="1" applyBorder="1" applyAlignment="1">
      <alignment horizontal="center" vertical="center" wrapText="1"/>
      <protection/>
    </xf>
    <xf numFmtId="0" fontId="20" fillId="24" borderId="47" xfId="60" applyFont="1" applyFill="1" applyBorder="1" applyAlignment="1">
      <alignment horizontal="center" vertical="center" wrapText="1"/>
      <protection/>
    </xf>
    <xf numFmtId="0" fontId="2" fillId="24" borderId="66" xfId="60" applyFont="1" applyFill="1" applyBorder="1" applyAlignment="1">
      <alignment horizontal="center"/>
      <protection/>
    </xf>
    <xf numFmtId="0" fontId="2" fillId="24" borderId="55" xfId="60" applyFont="1" applyFill="1" applyBorder="1" applyAlignment="1">
      <alignment horizontal="center"/>
      <protection/>
    </xf>
    <xf numFmtId="0" fontId="2" fillId="24" borderId="15" xfId="60" applyFont="1" applyFill="1" applyBorder="1" applyAlignment="1">
      <alignment horizontal="center"/>
      <protection/>
    </xf>
    <xf numFmtId="0" fontId="21" fillId="24" borderId="18" xfId="60" applyFont="1" applyFill="1" applyBorder="1" applyAlignment="1">
      <alignment horizontal="center" vertical="center"/>
      <protection/>
    </xf>
    <xf numFmtId="0" fontId="21" fillId="24" borderId="45" xfId="60" applyFont="1" applyFill="1" applyBorder="1" applyAlignment="1">
      <alignment horizontal="center" vertical="center" wrapText="1"/>
      <protection/>
    </xf>
    <xf numFmtId="0" fontId="21" fillId="24" borderId="46" xfId="60" applyFont="1" applyFill="1" applyBorder="1" applyAlignment="1">
      <alignment horizontal="center" vertical="center" wrapText="1"/>
      <protection/>
    </xf>
    <xf numFmtId="0" fontId="21" fillId="24" borderId="47" xfId="60" applyFont="1" applyFill="1" applyBorder="1" applyAlignment="1">
      <alignment horizontal="center" vertical="center" wrapText="1"/>
      <protection/>
    </xf>
    <xf numFmtId="0" fontId="21" fillId="24" borderId="68" xfId="60" applyFont="1" applyFill="1" applyBorder="1" applyAlignment="1">
      <alignment horizontal="center" vertical="center"/>
      <protection/>
    </xf>
    <xf numFmtId="0" fontId="21" fillId="24" borderId="19" xfId="60" applyFont="1" applyFill="1" applyBorder="1" applyAlignment="1">
      <alignment horizontal="center" vertical="center"/>
      <protection/>
    </xf>
    <xf numFmtId="0" fontId="21" fillId="24" borderId="69" xfId="60" applyFont="1" applyFill="1" applyBorder="1" applyAlignment="1">
      <alignment horizontal="center" vertical="center"/>
      <protection/>
    </xf>
    <xf numFmtId="20" fontId="20" fillId="0" borderId="20" xfId="60" applyNumberFormat="1" applyFont="1" applyFill="1" applyBorder="1" applyAlignment="1">
      <alignment horizontal="left" vertical="center" wrapText="1"/>
      <protection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0" fontId="34" fillId="24" borderId="70" xfId="60" applyFont="1" applyFill="1" applyBorder="1" applyAlignment="1">
      <alignment horizontal="center" vertical="center"/>
      <protection/>
    </xf>
    <xf numFmtId="0" fontId="34" fillId="24" borderId="64" xfId="60" applyFont="1" applyFill="1" applyBorder="1" applyAlignment="1">
      <alignment horizontal="center" vertical="center"/>
      <protection/>
    </xf>
    <xf numFmtId="0" fontId="34" fillId="24" borderId="71" xfId="60" applyFont="1" applyFill="1" applyBorder="1" applyAlignment="1">
      <alignment horizontal="center" vertical="center"/>
      <protection/>
    </xf>
    <xf numFmtId="0" fontId="34" fillId="24" borderId="58" xfId="60" applyFont="1" applyFill="1" applyBorder="1" applyAlignment="1">
      <alignment horizontal="center" vertical="center"/>
      <protection/>
    </xf>
    <xf numFmtId="0" fontId="34" fillId="0" borderId="71" xfId="60" applyFont="1" applyBorder="1" applyAlignment="1">
      <alignment horizontal="center" vertical="center"/>
      <protection/>
    </xf>
    <xf numFmtId="0" fontId="34" fillId="0" borderId="58" xfId="60" applyFont="1" applyBorder="1" applyAlignment="1">
      <alignment horizontal="center" vertical="center"/>
      <protection/>
    </xf>
    <xf numFmtId="0" fontId="34" fillId="0" borderId="72" xfId="60" applyFont="1" applyBorder="1" applyAlignment="1">
      <alignment horizontal="center" vertical="center"/>
      <protection/>
    </xf>
    <xf numFmtId="0" fontId="34" fillId="0" borderId="6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37"/>
  <sheetViews>
    <sheetView tabSelected="1" view="pageBreakPreview" zoomScaleSheetLayoutView="100" workbookViewId="0" topLeftCell="B1">
      <selection activeCell="C22" sqref="C22:D22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9.875" style="0" customWidth="1"/>
    <col min="4" max="4" width="4.375" style="0" customWidth="1"/>
    <col min="5" max="5" width="4.125" style="0" customWidth="1"/>
    <col min="6" max="6" width="5.875" style="0" customWidth="1"/>
    <col min="7" max="7" width="10.00390625" style="0" customWidth="1"/>
    <col min="8" max="8" width="5.875" style="0" customWidth="1"/>
    <col min="9" max="9" width="4.125" style="0" customWidth="1"/>
    <col min="10" max="10" width="5.875" style="0" customWidth="1"/>
    <col min="11" max="11" width="4.125" style="0" customWidth="1"/>
    <col min="12" max="12" width="5.875" style="0" customWidth="1"/>
    <col min="13" max="13" width="4.125" style="0" customWidth="1"/>
    <col min="14" max="16" width="5.625" style="0" customWidth="1"/>
    <col min="17" max="17" width="2.75390625" style="0" customWidth="1"/>
    <col min="19" max="23" width="5.625" style="0" customWidth="1"/>
  </cols>
  <sheetData>
    <row r="1" ht="28.5" customHeight="1">
      <c r="D1" s="22" t="s">
        <v>51</v>
      </c>
    </row>
    <row r="2" ht="6.75" customHeight="1"/>
    <row r="3" spans="4:5" ht="21" customHeight="1">
      <c r="D3" s="23" t="s">
        <v>17</v>
      </c>
      <c r="E3" s="24"/>
    </row>
    <row r="4" spans="4:5" ht="6" customHeight="1">
      <c r="D4" s="24"/>
      <c r="E4" s="24"/>
    </row>
    <row r="5" spans="4:5" ht="5.25" customHeight="1" hidden="1">
      <c r="D5" s="24"/>
      <c r="E5" s="24"/>
    </row>
    <row r="6" spans="4:5" ht="5.25" customHeight="1" thickBot="1">
      <c r="D6" s="24"/>
      <c r="E6" s="24"/>
    </row>
    <row r="7" spans="2:12" ht="30" customHeight="1" thickBot="1">
      <c r="B7" s="133" t="s">
        <v>18</v>
      </c>
      <c r="C7" s="134"/>
      <c r="D7" s="135"/>
      <c r="E7" s="136"/>
      <c r="F7" s="136"/>
      <c r="G7" s="136"/>
      <c r="H7" s="137"/>
      <c r="I7" s="138" t="s">
        <v>19</v>
      </c>
      <c r="J7" s="139"/>
      <c r="K7" s="133" t="s">
        <v>38</v>
      </c>
      <c r="L7" s="140"/>
    </row>
    <row r="8" ht="0.75" customHeight="1"/>
    <row r="9" spans="4:5" ht="10.5" customHeight="1" hidden="1">
      <c r="D9" s="24"/>
      <c r="E9" s="24"/>
    </row>
    <row r="10" spans="2:5" ht="3.75" customHeight="1" hidden="1">
      <c r="B10" s="25"/>
      <c r="D10" s="24"/>
      <c r="E10" s="24"/>
    </row>
    <row r="11" spans="2:16" ht="6.75" customHeight="1" thickBot="1">
      <c r="B11" s="26"/>
      <c r="C11" s="26"/>
      <c r="D11" s="27"/>
      <c r="E11" s="28"/>
      <c r="F11" s="29"/>
      <c r="G11" s="29"/>
      <c r="H11" s="29"/>
      <c r="I11" s="26"/>
      <c r="J11" s="26"/>
      <c r="K11" s="26"/>
      <c r="L11" s="29"/>
      <c r="M11" s="30"/>
      <c r="N11" s="30"/>
      <c r="O11" s="26"/>
      <c r="P11" s="26"/>
    </row>
    <row r="12" spans="2:16" ht="30" customHeight="1" thickBot="1">
      <c r="B12" s="141" t="s">
        <v>1</v>
      </c>
      <c r="C12" s="142"/>
      <c r="D12" s="142"/>
      <c r="E12" s="143"/>
      <c r="F12" s="144"/>
      <c r="G12" s="144"/>
      <c r="H12" s="145"/>
      <c r="I12" s="146" t="s">
        <v>20</v>
      </c>
      <c r="J12" s="147"/>
      <c r="K12" s="148"/>
      <c r="L12" s="144"/>
      <c r="M12" s="144"/>
      <c r="N12" s="144"/>
      <c r="O12" s="144"/>
      <c r="P12" s="149"/>
    </row>
    <row r="13" spans="2:16" ht="30" customHeight="1" thickBot="1">
      <c r="B13" s="97" t="s">
        <v>21</v>
      </c>
      <c r="C13" s="98"/>
      <c r="D13" s="99"/>
      <c r="E13" s="100"/>
      <c r="F13" s="101"/>
      <c r="G13" s="101"/>
      <c r="H13" s="102"/>
      <c r="I13" s="103" t="s">
        <v>22</v>
      </c>
      <c r="J13" s="104"/>
      <c r="K13" s="105"/>
      <c r="L13" s="106"/>
      <c r="M13" s="106"/>
      <c r="N13" s="106"/>
      <c r="O13" s="106"/>
      <c r="P13" s="107"/>
    </row>
    <row r="14" spans="1:16" ht="30" customHeight="1">
      <c r="A14" s="31"/>
      <c r="B14" s="108"/>
      <c r="C14" s="111" t="s">
        <v>23</v>
      </c>
      <c r="D14" s="112"/>
      <c r="E14" s="99" t="s">
        <v>24</v>
      </c>
      <c r="F14" s="117"/>
      <c r="G14" s="118"/>
      <c r="H14" s="98" t="s">
        <v>0</v>
      </c>
      <c r="I14" s="99" t="s">
        <v>2</v>
      </c>
      <c r="J14" s="117"/>
      <c r="K14" s="118"/>
      <c r="L14" s="127" t="s">
        <v>5</v>
      </c>
      <c r="M14" s="128"/>
      <c r="N14" s="88" t="s">
        <v>25</v>
      </c>
      <c r="O14" s="91" t="s">
        <v>26</v>
      </c>
      <c r="P14" s="94" t="s">
        <v>39</v>
      </c>
    </row>
    <row r="15" spans="1:16" ht="30" customHeight="1">
      <c r="A15" s="31"/>
      <c r="B15" s="109"/>
      <c r="C15" s="113"/>
      <c r="D15" s="114"/>
      <c r="E15" s="119"/>
      <c r="F15" s="120"/>
      <c r="G15" s="121"/>
      <c r="H15" s="125"/>
      <c r="I15" s="119"/>
      <c r="J15" s="120"/>
      <c r="K15" s="121"/>
      <c r="L15" s="129"/>
      <c r="M15" s="130"/>
      <c r="N15" s="89"/>
      <c r="O15" s="92"/>
      <c r="P15" s="95"/>
    </row>
    <row r="16" spans="1:16" ht="30" customHeight="1">
      <c r="A16" s="31"/>
      <c r="B16" s="110"/>
      <c r="C16" s="115"/>
      <c r="D16" s="116"/>
      <c r="E16" s="122"/>
      <c r="F16" s="123"/>
      <c r="G16" s="124"/>
      <c r="H16" s="126"/>
      <c r="I16" s="122"/>
      <c r="J16" s="123"/>
      <c r="K16" s="124"/>
      <c r="L16" s="131"/>
      <c r="M16" s="132"/>
      <c r="N16" s="90"/>
      <c r="O16" s="93"/>
      <c r="P16" s="96"/>
    </row>
    <row r="17" spans="1:21" ht="33.75" customHeight="1">
      <c r="A17" s="31"/>
      <c r="B17" s="34">
        <v>1</v>
      </c>
      <c r="C17" s="82"/>
      <c r="D17" s="82"/>
      <c r="E17" s="83" t="str">
        <f>IF(C17&gt;0,VLOOKUP(C17,#REF!,2,FALSE)," ")</f>
        <v> </v>
      </c>
      <c r="F17" s="84"/>
      <c r="G17" s="85"/>
      <c r="H17" s="35">
        <f>IF(C17&gt;0,VLOOKUP(C17,#REF!,6,FALSE),"")</f>
      </c>
      <c r="I17" s="86">
        <f>IF(C17&gt;0,VLOOKUP(C17,#REF!,4,FALSE),"")</f>
      </c>
      <c r="J17" s="86"/>
      <c r="K17" s="86"/>
      <c r="L17" s="36">
        <f>IF(C17&gt;0,VLOOKUP(C17,#REF!,7,FALSE),"")</f>
      </c>
      <c r="M17" s="37" t="s">
        <v>27</v>
      </c>
      <c r="N17" s="35"/>
      <c r="O17" s="35"/>
      <c r="P17" s="38"/>
      <c r="S17" s="39"/>
      <c r="T17" s="39"/>
      <c r="U17" s="39"/>
    </row>
    <row r="18" spans="1:21" ht="33.75" customHeight="1">
      <c r="A18" s="31"/>
      <c r="B18" s="34">
        <v>2</v>
      </c>
      <c r="C18" s="82"/>
      <c r="D18" s="82"/>
      <c r="E18" s="83" t="str">
        <f>IF(C18&gt;0,VLOOKUP(C18,#REF!,2,FALSE)," ")</f>
        <v> </v>
      </c>
      <c r="F18" s="84"/>
      <c r="G18" s="85"/>
      <c r="H18" s="35">
        <f>IF(C18&gt;0,VLOOKUP(C18,#REF!,6,FALSE),"")</f>
      </c>
      <c r="I18" s="86">
        <f>IF(C18&gt;0,VLOOKUP(C18,#REF!,4,FALSE),"")</f>
      </c>
      <c r="J18" s="86"/>
      <c r="K18" s="86"/>
      <c r="L18" s="36">
        <f>IF(C18&gt;0,VLOOKUP(C18,#REF!,7,FALSE),"")</f>
      </c>
      <c r="M18" s="37" t="s">
        <v>27</v>
      </c>
      <c r="N18" s="35"/>
      <c r="O18" s="40"/>
      <c r="P18" s="38"/>
      <c r="S18" s="39"/>
      <c r="T18" s="39"/>
      <c r="U18" s="39"/>
    </row>
    <row r="19" spans="1:21" ht="33.75" customHeight="1">
      <c r="A19" s="31"/>
      <c r="B19" s="34">
        <v>3</v>
      </c>
      <c r="C19" s="82"/>
      <c r="D19" s="82"/>
      <c r="E19" s="83" t="str">
        <f>IF(C19&gt;0,VLOOKUP(C19,#REF!,2,FALSE)," ")</f>
        <v> </v>
      </c>
      <c r="F19" s="84"/>
      <c r="G19" s="85"/>
      <c r="H19" s="35">
        <f>IF(C19&gt;0,VLOOKUP(C19,#REF!,6,FALSE),"")</f>
      </c>
      <c r="I19" s="86">
        <f>IF(C19&gt;0,VLOOKUP(C19,#REF!,4,FALSE),"")</f>
      </c>
      <c r="J19" s="86"/>
      <c r="K19" s="86"/>
      <c r="L19" s="36">
        <f>IF(C19&gt;0,VLOOKUP(C19,#REF!,7,FALSE),"")</f>
      </c>
      <c r="M19" s="37" t="s">
        <v>27</v>
      </c>
      <c r="N19" s="35"/>
      <c r="O19" s="40"/>
      <c r="P19" s="38"/>
      <c r="S19" s="39"/>
      <c r="T19" s="39"/>
      <c r="U19" s="39"/>
    </row>
    <row r="20" spans="1:21" ht="33.75" customHeight="1">
      <c r="A20" s="31"/>
      <c r="B20" s="34">
        <v>4</v>
      </c>
      <c r="C20" s="82"/>
      <c r="D20" s="82"/>
      <c r="E20" s="83" t="str">
        <f>IF(C20&gt;0,VLOOKUP(C20,#REF!,2,FALSE)," ")</f>
        <v> </v>
      </c>
      <c r="F20" s="84"/>
      <c r="G20" s="85"/>
      <c r="H20" s="35">
        <f>IF(C20&gt;0,VLOOKUP(C20,#REF!,6,FALSE),"")</f>
      </c>
      <c r="I20" s="86">
        <f>IF(C20&gt;0,VLOOKUP(C20,#REF!,4,FALSE),"")</f>
      </c>
      <c r="J20" s="86"/>
      <c r="K20" s="86"/>
      <c r="L20" s="36">
        <f>IF(C20&gt;0,VLOOKUP(C20,#REF!,7,FALSE),"")</f>
      </c>
      <c r="M20" s="37" t="s">
        <v>27</v>
      </c>
      <c r="N20" s="35"/>
      <c r="O20" s="40"/>
      <c r="P20" s="38"/>
      <c r="S20" s="39"/>
      <c r="T20" s="39"/>
      <c r="U20" s="39"/>
    </row>
    <row r="21" spans="1:21" ht="33.75" customHeight="1">
      <c r="A21" s="31"/>
      <c r="B21" s="34">
        <v>5</v>
      </c>
      <c r="C21" s="82"/>
      <c r="D21" s="82"/>
      <c r="E21" s="83" t="str">
        <f>IF(C21&gt;0,VLOOKUP(C21,#REF!,2,FALSE)," ")</f>
        <v> </v>
      </c>
      <c r="F21" s="84"/>
      <c r="G21" s="85"/>
      <c r="H21" s="35">
        <f>IF(C21&gt;0,VLOOKUP(C21,#REF!,6,FALSE),"")</f>
      </c>
      <c r="I21" s="86">
        <f>IF(C21&gt;0,VLOOKUP(C21,#REF!,4,FALSE),"")</f>
      </c>
      <c r="J21" s="86"/>
      <c r="K21" s="86"/>
      <c r="L21" s="36">
        <f>IF(C21&gt;0,VLOOKUP(C21,#REF!,7,FALSE),"")</f>
      </c>
      <c r="M21" s="37" t="s">
        <v>27</v>
      </c>
      <c r="N21" s="35"/>
      <c r="O21" s="40"/>
      <c r="P21" s="38"/>
      <c r="S21" s="39"/>
      <c r="T21" s="39"/>
      <c r="U21" s="39"/>
    </row>
    <row r="22" spans="1:21" ht="33.75" customHeight="1">
      <c r="A22" s="31"/>
      <c r="B22" s="34">
        <v>6</v>
      </c>
      <c r="C22" s="82"/>
      <c r="D22" s="82"/>
      <c r="E22" s="83" t="str">
        <f>IF(C22&gt;0,VLOOKUP(C22,#REF!,2,FALSE)," ")</f>
        <v> </v>
      </c>
      <c r="F22" s="84"/>
      <c r="G22" s="85"/>
      <c r="H22" s="35">
        <f>IF(C22&gt;0,VLOOKUP(C22,#REF!,6,FALSE),"")</f>
      </c>
      <c r="I22" s="86">
        <f>IF(C22&gt;0,VLOOKUP(C22,#REF!,4,FALSE),"")</f>
      </c>
      <c r="J22" s="86"/>
      <c r="K22" s="86"/>
      <c r="L22" s="36">
        <f>IF(C22&gt;0,VLOOKUP(C22,#REF!,7,FALSE),"")</f>
      </c>
      <c r="M22" s="37" t="s">
        <v>27</v>
      </c>
      <c r="N22" s="35"/>
      <c r="O22" s="40"/>
      <c r="P22" s="38"/>
      <c r="S22" s="39"/>
      <c r="T22" s="39"/>
      <c r="U22" s="39"/>
    </row>
    <row r="23" spans="1:21" ht="33.75" customHeight="1">
      <c r="A23" s="31"/>
      <c r="B23" s="34">
        <v>7</v>
      </c>
      <c r="C23" s="82"/>
      <c r="D23" s="82"/>
      <c r="E23" s="83" t="str">
        <f>IF(C23&gt;0,VLOOKUP(C23,#REF!,2,FALSE)," ")</f>
        <v> </v>
      </c>
      <c r="F23" s="84"/>
      <c r="G23" s="85"/>
      <c r="H23" s="35">
        <f>IF(C23&gt;0,VLOOKUP(C23,#REF!,6,FALSE),"")</f>
      </c>
      <c r="I23" s="86">
        <f>IF(C23&gt;0,VLOOKUP(C23,#REF!,4,FALSE),"")</f>
      </c>
      <c r="J23" s="86"/>
      <c r="K23" s="86"/>
      <c r="L23" s="36">
        <f>IF(C23&gt;0,VLOOKUP(C23,#REF!,7,FALSE),"")</f>
      </c>
      <c r="M23" s="37" t="s">
        <v>27</v>
      </c>
      <c r="N23" s="35"/>
      <c r="O23" s="40"/>
      <c r="P23" s="38"/>
      <c r="S23" s="39"/>
      <c r="T23" s="39"/>
      <c r="U23" s="39"/>
    </row>
    <row r="24" spans="1:21" ht="33.75" customHeight="1">
      <c r="A24" s="31"/>
      <c r="B24" s="34">
        <v>8</v>
      </c>
      <c r="C24" s="82"/>
      <c r="D24" s="82"/>
      <c r="E24" s="83" t="str">
        <f>IF(C24&gt;0,VLOOKUP(C24,#REF!,2,FALSE)," ")</f>
        <v> </v>
      </c>
      <c r="F24" s="84"/>
      <c r="G24" s="85"/>
      <c r="H24" s="35">
        <f>IF(C24&gt;0,VLOOKUP(C24,#REF!,6,FALSE),"")</f>
      </c>
      <c r="I24" s="86">
        <f>IF(C24&gt;0,VLOOKUP(C24,#REF!,4,FALSE),"")</f>
      </c>
      <c r="J24" s="86"/>
      <c r="K24" s="86"/>
      <c r="L24" s="36">
        <f>IF(C24&gt;0,VLOOKUP(C24,#REF!,7,FALSE),"")</f>
      </c>
      <c r="M24" s="37" t="s">
        <v>27</v>
      </c>
      <c r="N24" s="35"/>
      <c r="O24" s="40"/>
      <c r="P24" s="38"/>
      <c r="S24" s="39"/>
      <c r="U24" s="39"/>
    </row>
    <row r="25" spans="1:16" ht="33.75" customHeight="1" thickBot="1">
      <c r="A25" s="31"/>
      <c r="B25" s="41">
        <v>9</v>
      </c>
      <c r="C25" s="87"/>
      <c r="D25" s="87"/>
      <c r="E25" s="83" t="str">
        <f>IF(C25&gt;0,VLOOKUP(C25,#REF!,2,FALSE)," ")</f>
        <v> </v>
      </c>
      <c r="F25" s="84"/>
      <c r="G25" s="85"/>
      <c r="H25" s="35">
        <f>IF(C25&gt;0,VLOOKUP(C25,#REF!,6,FALSE),"")</f>
      </c>
      <c r="I25" s="86">
        <f>IF(C25&gt;0,VLOOKUP(C25,#REF!,4,FALSE),"")</f>
      </c>
      <c r="J25" s="86"/>
      <c r="K25" s="86"/>
      <c r="L25" s="36">
        <f>IF(C25&gt;0,VLOOKUP(C25,#REF!,7,FALSE),"")</f>
      </c>
      <c r="M25" s="37" t="s">
        <v>27</v>
      </c>
      <c r="N25" s="42"/>
      <c r="O25" s="43"/>
      <c r="P25" s="44"/>
    </row>
    <row r="26" spans="1:16" ht="25.5" customHeight="1" thickBot="1">
      <c r="A26" s="31"/>
      <c r="B26" s="32"/>
      <c r="C26" s="45"/>
      <c r="D26" s="45"/>
      <c r="E26" s="45"/>
      <c r="F26" s="45"/>
      <c r="G26" s="45"/>
      <c r="H26" s="45"/>
      <c r="I26" s="46"/>
      <c r="J26" s="46"/>
      <c r="K26" s="47"/>
      <c r="L26" s="77" t="s">
        <v>40</v>
      </c>
      <c r="M26" s="78"/>
      <c r="N26" s="78"/>
      <c r="O26" s="79">
        <f>SUM(O17:O25)</f>
        <v>0</v>
      </c>
      <c r="P26" s="80"/>
    </row>
    <row r="27" spans="2:16" ht="15" customHeight="1">
      <c r="B27" s="33"/>
      <c r="C27" s="48"/>
      <c r="D27" s="48"/>
      <c r="E27" s="48"/>
      <c r="F27" s="48"/>
      <c r="G27" s="49"/>
      <c r="H27" s="49"/>
      <c r="I27" s="50"/>
      <c r="J27" s="50"/>
      <c r="K27" s="50"/>
      <c r="L27" s="50"/>
      <c r="M27" s="50"/>
      <c r="N27" s="50"/>
      <c r="O27" s="50"/>
      <c r="P27" s="50"/>
    </row>
    <row r="28" spans="2:16" ht="24.75" customHeight="1">
      <c r="B28" s="3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ht="12" customHeight="1">
      <c r="B29" s="33"/>
      <c r="C29" s="51" t="s">
        <v>28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ht="12" customHeight="1">
      <c r="K30" s="25" t="s">
        <v>29</v>
      </c>
    </row>
    <row r="31" ht="8.25" customHeight="1" thickBot="1">
      <c r="K31" s="25"/>
    </row>
    <row r="32" spans="11:16" ht="18.75" customHeight="1">
      <c r="K32" s="52" t="s">
        <v>30</v>
      </c>
      <c r="L32" s="53"/>
      <c r="M32" s="53"/>
      <c r="N32" s="54"/>
      <c r="O32" s="55"/>
      <c r="P32" s="56" t="s">
        <v>31</v>
      </c>
    </row>
    <row r="33" spans="11:16" ht="18.75" customHeight="1">
      <c r="K33" s="57" t="s">
        <v>32</v>
      </c>
      <c r="L33" s="58"/>
      <c r="M33" s="58"/>
      <c r="N33" s="59"/>
      <c r="O33" s="60"/>
      <c r="P33" s="61" t="s">
        <v>31</v>
      </c>
    </row>
    <row r="34" spans="11:16" ht="18.75" customHeight="1" thickBot="1">
      <c r="K34" s="62" t="s">
        <v>33</v>
      </c>
      <c r="L34" s="63"/>
      <c r="M34" s="63"/>
      <c r="N34" s="64"/>
      <c r="O34" s="65"/>
      <c r="P34" s="66" t="s">
        <v>34</v>
      </c>
    </row>
    <row r="35" spans="11:16" ht="6.75" customHeight="1" thickBot="1">
      <c r="K35" s="67"/>
      <c r="L35" s="67"/>
      <c r="M35" s="67"/>
      <c r="N35" s="67"/>
      <c r="O35" s="31"/>
      <c r="P35" s="49"/>
    </row>
    <row r="36" spans="11:16" ht="18.75" customHeight="1">
      <c r="K36" s="52" t="s">
        <v>35</v>
      </c>
      <c r="L36" s="53"/>
      <c r="M36" s="53"/>
      <c r="N36" s="54"/>
      <c r="O36" s="55"/>
      <c r="P36" s="56" t="s">
        <v>31</v>
      </c>
    </row>
    <row r="37" spans="11:16" ht="18.75" customHeight="1" thickBot="1">
      <c r="K37" s="62" t="s">
        <v>36</v>
      </c>
      <c r="L37" s="63"/>
      <c r="M37" s="63"/>
      <c r="N37" s="64"/>
      <c r="O37" s="65"/>
      <c r="P37" s="66" t="s">
        <v>31</v>
      </c>
    </row>
  </sheetData>
  <sheetProtection/>
  <mergeCells count="51">
    <mergeCell ref="B7:C7"/>
    <mergeCell ref="D7:H7"/>
    <mergeCell ref="I7:J7"/>
    <mergeCell ref="K7:L7"/>
    <mergeCell ref="B12:D12"/>
    <mergeCell ref="E12:H12"/>
    <mergeCell ref="I12:K12"/>
    <mergeCell ref="L12:P12"/>
    <mergeCell ref="B13:D13"/>
    <mergeCell ref="E13:H13"/>
    <mergeCell ref="I13:K13"/>
    <mergeCell ref="L13:P13"/>
    <mergeCell ref="B14:B16"/>
    <mergeCell ref="C14:D16"/>
    <mergeCell ref="E14:G16"/>
    <mergeCell ref="H14:H16"/>
    <mergeCell ref="I14:K16"/>
    <mergeCell ref="L14:M16"/>
    <mergeCell ref="N14:N16"/>
    <mergeCell ref="O14:O16"/>
    <mergeCell ref="P14:P16"/>
    <mergeCell ref="C17:D17"/>
    <mergeCell ref="E17:G17"/>
    <mergeCell ref="I17:K17"/>
    <mergeCell ref="C18:D18"/>
    <mergeCell ref="E18:G18"/>
    <mergeCell ref="I18:K18"/>
    <mergeCell ref="C19:D19"/>
    <mergeCell ref="E19:G19"/>
    <mergeCell ref="I19:K19"/>
    <mergeCell ref="C20:D20"/>
    <mergeCell ref="E20:G20"/>
    <mergeCell ref="I20:K20"/>
    <mergeCell ref="C21:D21"/>
    <mergeCell ref="E21:G21"/>
    <mergeCell ref="I21:K21"/>
    <mergeCell ref="C22:D22"/>
    <mergeCell ref="E22:G22"/>
    <mergeCell ref="I22:K22"/>
    <mergeCell ref="C23:D23"/>
    <mergeCell ref="E23:G23"/>
    <mergeCell ref="I23:K23"/>
    <mergeCell ref="L26:N26"/>
    <mergeCell ref="O26:P26"/>
    <mergeCell ref="C28:P28"/>
    <mergeCell ref="C24:D24"/>
    <mergeCell ref="E24:G24"/>
    <mergeCell ref="I24:K24"/>
    <mergeCell ref="C25:D25"/>
    <mergeCell ref="E25:G25"/>
    <mergeCell ref="I25:K25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</sheetPr>
  <dimension ref="A1:U64"/>
  <sheetViews>
    <sheetView view="pageBreakPreview" zoomScale="85" zoomScaleSheetLayoutView="85" workbookViewId="0" topLeftCell="A1">
      <selection activeCell="K2" sqref="K2:U2"/>
    </sheetView>
  </sheetViews>
  <sheetFormatPr defaultColWidth="9.00390625" defaultRowHeight="13.5"/>
  <cols>
    <col min="1" max="1" width="4.125" style="1" customWidth="1"/>
    <col min="2" max="2" width="14.50390625" style="1" customWidth="1"/>
    <col min="3" max="3" width="20.625" style="1" customWidth="1"/>
    <col min="4" max="4" width="5.625" style="1" customWidth="1"/>
    <col min="5" max="5" width="14.875" style="1" customWidth="1"/>
    <col min="6" max="6" width="13.125" style="1" customWidth="1"/>
    <col min="7" max="10" width="5.625" style="1" customWidth="1"/>
    <col min="11" max="11" width="4.25390625" style="1" customWidth="1"/>
    <col min="12" max="12" width="14.625" style="1" customWidth="1"/>
    <col min="13" max="13" width="20.625" style="1" customWidth="1"/>
    <col min="14" max="14" width="5.625" style="1" customWidth="1"/>
    <col min="15" max="15" width="14.875" style="1" customWidth="1"/>
    <col min="16" max="17" width="10.625" style="1" customWidth="1"/>
    <col min="18" max="21" width="5.625" style="1" customWidth="1"/>
    <col min="22" max="16384" width="9.00390625" style="1" customWidth="1"/>
  </cols>
  <sheetData>
    <row r="1" spans="1:21" s="17" customFormat="1" ht="26.25" customHeigh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 t="s">
        <v>51</v>
      </c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17" customFormat="1" ht="26.25" customHeight="1" thickBot="1">
      <c r="A2" s="152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 t="s">
        <v>14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2:21" ht="26.25" customHeight="1" thickBot="1">
      <c r="B3" s="2" t="s">
        <v>11</v>
      </c>
      <c r="C3" s="162"/>
      <c r="D3" s="164"/>
      <c r="E3" s="7" t="s">
        <v>4</v>
      </c>
      <c r="F3" s="2" t="s">
        <v>12</v>
      </c>
      <c r="G3" s="162"/>
      <c r="H3" s="163"/>
      <c r="I3" s="163"/>
      <c r="J3" s="164"/>
      <c r="K3" s="3"/>
      <c r="L3" s="2" t="s">
        <v>11</v>
      </c>
      <c r="M3" s="162"/>
      <c r="N3" s="164"/>
      <c r="O3" s="7" t="s">
        <v>4</v>
      </c>
      <c r="P3" s="188" t="s">
        <v>12</v>
      </c>
      <c r="Q3" s="163"/>
      <c r="R3" s="162"/>
      <c r="S3" s="163"/>
      <c r="T3" s="163"/>
      <c r="U3" s="164"/>
    </row>
    <row r="4" spans="2:21" ht="26.25" customHeight="1" thickBot="1">
      <c r="B4" s="2" t="s">
        <v>1</v>
      </c>
      <c r="C4" s="165"/>
      <c r="D4" s="166"/>
      <c r="E4" s="21" t="s">
        <v>37</v>
      </c>
      <c r="F4" s="2" t="s">
        <v>6</v>
      </c>
      <c r="G4" s="162"/>
      <c r="H4" s="163"/>
      <c r="I4" s="163"/>
      <c r="J4" s="164"/>
      <c r="K4" s="3"/>
      <c r="L4" s="2" t="s">
        <v>1</v>
      </c>
      <c r="M4" s="165"/>
      <c r="N4" s="166"/>
      <c r="O4" s="21" t="s">
        <v>37</v>
      </c>
      <c r="P4" s="188" t="s">
        <v>6</v>
      </c>
      <c r="Q4" s="163"/>
      <c r="R4" s="192"/>
      <c r="S4" s="193"/>
      <c r="T4" s="193"/>
      <c r="U4" s="194"/>
    </row>
    <row r="5" spans="2:18" ht="18" customHeight="1" thickBot="1">
      <c r="B5" s="3"/>
      <c r="C5" s="3"/>
      <c r="D5" s="3"/>
      <c r="E5" s="3"/>
      <c r="F5" s="3"/>
      <c r="G5" s="3"/>
      <c r="H5" s="3"/>
      <c r="K5" s="3"/>
      <c r="L5" s="3"/>
      <c r="M5" s="3"/>
      <c r="N5" s="3"/>
      <c r="O5" s="3"/>
      <c r="P5" s="3"/>
      <c r="Q5" s="3"/>
      <c r="R5" s="3"/>
    </row>
    <row r="6" spans="1:21" ht="26.25" customHeight="1">
      <c r="A6" s="170"/>
      <c r="B6" s="173" t="s">
        <v>8</v>
      </c>
      <c r="C6" s="176" t="s">
        <v>3</v>
      </c>
      <c r="D6" s="176" t="s">
        <v>0</v>
      </c>
      <c r="E6" s="176" t="s">
        <v>2</v>
      </c>
      <c r="F6" s="189" t="s">
        <v>5</v>
      </c>
      <c r="G6" s="153" t="s">
        <v>50</v>
      </c>
      <c r="H6" s="154"/>
      <c r="I6" s="154"/>
      <c r="J6" s="155"/>
      <c r="K6" s="185"/>
      <c r="L6" s="173" t="s">
        <v>8</v>
      </c>
      <c r="M6" s="176" t="s">
        <v>3</v>
      </c>
      <c r="N6" s="176" t="s">
        <v>0</v>
      </c>
      <c r="O6" s="176" t="s">
        <v>2</v>
      </c>
      <c r="P6" s="179" t="s">
        <v>41</v>
      </c>
      <c r="Q6" s="182" t="s">
        <v>9</v>
      </c>
      <c r="R6" s="153" t="s">
        <v>50</v>
      </c>
      <c r="S6" s="154"/>
      <c r="T6" s="154"/>
      <c r="U6" s="155"/>
    </row>
    <row r="7" spans="1:21" ht="26.25" customHeight="1">
      <c r="A7" s="171"/>
      <c r="B7" s="174"/>
      <c r="C7" s="177"/>
      <c r="D7" s="177"/>
      <c r="E7" s="177"/>
      <c r="F7" s="190"/>
      <c r="G7" s="156"/>
      <c r="H7" s="157"/>
      <c r="I7" s="157"/>
      <c r="J7" s="158"/>
      <c r="K7" s="186"/>
      <c r="L7" s="174"/>
      <c r="M7" s="177"/>
      <c r="N7" s="177"/>
      <c r="O7" s="177"/>
      <c r="P7" s="180"/>
      <c r="Q7" s="183"/>
      <c r="R7" s="156"/>
      <c r="S7" s="157"/>
      <c r="T7" s="157"/>
      <c r="U7" s="158"/>
    </row>
    <row r="8" spans="1:21" ht="26.25" customHeight="1">
      <c r="A8" s="172"/>
      <c r="B8" s="175"/>
      <c r="C8" s="178"/>
      <c r="D8" s="178"/>
      <c r="E8" s="178"/>
      <c r="F8" s="191"/>
      <c r="G8" s="159"/>
      <c r="H8" s="160"/>
      <c r="I8" s="160"/>
      <c r="J8" s="161"/>
      <c r="K8" s="187"/>
      <c r="L8" s="175"/>
      <c r="M8" s="178"/>
      <c r="N8" s="178"/>
      <c r="O8" s="178"/>
      <c r="P8" s="181"/>
      <c r="Q8" s="184"/>
      <c r="R8" s="159"/>
      <c r="S8" s="160"/>
      <c r="T8" s="160"/>
      <c r="U8" s="161"/>
    </row>
    <row r="9" spans="1:21" ht="26.25" customHeight="1">
      <c r="A9" s="8">
        <v>1</v>
      </c>
      <c r="B9" s="10"/>
      <c r="C9" s="11" t="str">
        <f>IF(B9&gt;0,VLOOKUP(B9,#REF!,2,FALSE),"　")</f>
        <v>　</v>
      </c>
      <c r="D9" s="11" t="str">
        <f>IF(B9&gt;0,VLOOKUP(B9,#REF!,6,FALSE)," ")</f>
        <v> </v>
      </c>
      <c r="E9" s="11" t="str">
        <f>IF(B9&gt;0,VLOOKUP(B9,#REF!,4,FALSE)," ")</f>
        <v> </v>
      </c>
      <c r="F9" s="12" t="str">
        <f>IF(B9&gt;0,VLOOKUP(B9,#REF!,7,FALSE)," ")</f>
        <v> </v>
      </c>
      <c r="G9" s="69" t="s">
        <v>46</v>
      </c>
      <c r="H9" s="70" t="s">
        <v>47</v>
      </c>
      <c r="I9" s="71" t="s">
        <v>48</v>
      </c>
      <c r="J9" s="72" t="s">
        <v>49</v>
      </c>
      <c r="K9" s="167">
        <v>1</v>
      </c>
      <c r="L9" s="4"/>
      <c r="M9" s="13" t="str">
        <f>IF(L9&gt;0,VLOOKUP(L9,#REF!,2,FALSE),"　")</f>
        <v>　</v>
      </c>
      <c r="N9" s="13" t="str">
        <f>IF(L9&gt;0,VLOOKUP(L9,#REF!,6,FALSE)," ")</f>
        <v> </v>
      </c>
      <c r="O9" s="13" t="str">
        <f>IF(L9&gt;0,VLOOKUP(L9,#REF!,4,FALSE)," ")</f>
        <v> </v>
      </c>
      <c r="P9" s="18" t="str">
        <f>IF(L9&gt;0,VLOOKUP(L9,#REF!,8,FALSE)," ")</f>
        <v> </v>
      </c>
      <c r="Q9" s="150">
        <f>IF(P9&amp;P10&gt;=0,SUM(P9:P10,FALSE)," ")</f>
        <v>0</v>
      </c>
      <c r="R9" s="197" t="s">
        <v>46</v>
      </c>
      <c r="S9" s="199" t="s">
        <v>47</v>
      </c>
      <c r="T9" s="201" t="s">
        <v>48</v>
      </c>
      <c r="U9" s="203" t="s">
        <v>49</v>
      </c>
    </row>
    <row r="10" spans="1:21" ht="26.25" customHeight="1">
      <c r="A10" s="8">
        <v>2</v>
      </c>
      <c r="B10" s="10"/>
      <c r="C10" s="11" t="str">
        <f>IF(B10&gt;0,VLOOKUP(B10,#REF!,2,FALSE),"　")</f>
        <v>　</v>
      </c>
      <c r="D10" s="11" t="str">
        <f>IF(B10&gt;0,VLOOKUP(B10,#REF!,6,FALSE)," ")</f>
        <v> </v>
      </c>
      <c r="E10" s="11" t="str">
        <f>IF(B10&gt;0,VLOOKUP(B10,#REF!,4,FALSE)," ")</f>
        <v> </v>
      </c>
      <c r="F10" s="12" t="str">
        <f>IF(B10&gt;0,VLOOKUP(B10,#REF!,7,FALSE)," ")</f>
        <v> </v>
      </c>
      <c r="G10" s="69" t="s">
        <v>42</v>
      </c>
      <c r="H10" s="70" t="s">
        <v>43</v>
      </c>
      <c r="I10" s="71" t="s">
        <v>44</v>
      </c>
      <c r="J10" s="72" t="s">
        <v>45</v>
      </c>
      <c r="K10" s="167"/>
      <c r="L10" s="5"/>
      <c r="M10" s="14" t="str">
        <f>IF(L10&gt;0,VLOOKUP(L10,#REF!,2,FALSE),"　")</f>
        <v>　</v>
      </c>
      <c r="N10" s="14" t="str">
        <f>IF(L10&gt;0,VLOOKUP(L10,#REF!,6,FALSE)," ")</f>
        <v> </v>
      </c>
      <c r="O10" s="14" t="str">
        <f>IF(L10&gt;0,VLOOKUP(L10,#REF!,4,FALSE)," ")</f>
        <v> </v>
      </c>
      <c r="P10" s="19" t="str">
        <f>IF(L10&gt;0,VLOOKUP(L10,#REF!,8,FALSE)," ")</f>
        <v> </v>
      </c>
      <c r="Q10" s="150"/>
      <c r="R10" s="198"/>
      <c r="S10" s="200"/>
      <c r="T10" s="202"/>
      <c r="U10" s="204"/>
    </row>
    <row r="11" spans="1:21" ht="26.25" customHeight="1">
      <c r="A11" s="8">
        <v>3</v>
      </c>
      <c r="B11" s="16"/>
      <c r="C11" s="11" t="str">
        <f>IF(B11&gt;0,VLOOKUP(B11,#REF!,2,FALSE),"　")</f>
        <v>　</v>
      </c>
      <c r="D11" s="11" t="str">
        <f>IF(B11&gt;0,VLOOKUP(B11,#REF!,6,FALSE)," ")</f>
        <v> </v>
      </c>
      <c r="E11" s="11" t="str">
        <f>IF(B11&gt;0,VLOOKUP(B11,#REF!,4,FALSE)," ")</f>
        <v> </v>
      </c>
      <c r="F11" s="12" t="str">
        <f>IF(B11&gt;0,VLOOKUP(B11,#REF!,7,FALSE)," ")</f>
        <v> </v>
      </c>
      <c r="G11" s="69" t="s">
        <v>42</v>
      </c>
      <c r="H11" s="70" t="s">
        <v>43</v>
      </c>
      <c r="I11" s="71" t="s">
        <v>44</v>
      </c>
      <c r="J11" s="72" t="s">
        <v>45</v>
      </c>
      <c r="K11" s="167">
        <v>2</v>
      </c>
      <c r="L11" s="4"/>
      <c r="M11" s="13" t="str">
        <f>IF(L11&gt;0,VLOOKUP(L11,#REF!,2,FALSE),"　")</f>
        <v>　</v>
      </c>
      <c r="N11" s="13" t="str">
        <f>IF(L11&gt;0,VLOOKUP(L11,#REF!,6,FALSE)," ")</f>
        <v> </v>
      </c>
      <c r="O11" s="13" t="str">
        <f>IF(L11&gt;0,VLOOKUP(L11,#REF!,4,FALSE)," ")</f>
        <v> </v>
      </c>
      <c r="P11" s="18" t="str">
        <f>IF(L11&gt;0,VLOOKUP(L11,#REF!,8,FALSE)," ")</f>
        <v> </v>
      </c>
      <c r="Q11" s="150">
        <f>IF(P11&amp;P12&gt;=0,SUM(P11:P12,FALSE)," ")</f>
        <v>0</v>
      </c>
      <c r="R11" s="197" t="s">
        <v>42</v>
      </c>
      <c r="S11" s="199" t="s">
        <v>43</v>
      </c>
      <c r="T11" s="201" t="s">
        <v>44</v>
      </c>
      <c r="U11" s="203" t="s">
        <v>45</v>
      </c>
    </row>
    <row r="12" spans="1:21" ht="26.25" customHeight="1">
      <c r="A12" s="8">
        <v>4</v>
      </c>
      <c r="B12" s="16"/>
      <c r="C12" s="11" t="str">
        <f>IF(B12&gt;0,VLOOKUP(B12,#REF!,2,FALSE),"　")</f>
        <v>　</v>
      </c>
      <c r="D12" s="11" t="str">
        <f>IF(B12&gt;0,VLOOKUP(B12,#REF!,6,FALSE)," ")</f>
        <v> </v>
      </c>
      <c r="E12" s="11" t="str">
        <f>IF(B12&gt;0,VLOOKUP(B12,#REF!,4,FALSE)," ")</f>
        <v> </v>
      </c>
      <c r="F12" s="12" t="str">
        <f>IF(B12&gt;0,VLOOKUP(B12,#REF!,7,FALSE)," ")</f>
        <v> </v>
      </c>
      <c r="G12" s="69" t="s">
        <v>42</v>
      </c>
      <c r="H12" s="70" t="s">
        <v>43</v>
      </c>
      <c r="I12" s="71" t="s">
        <v>44</v>
      </c>
      <c r="J12" s="72" t="s">
        <v>45</v>
      </c>
      <c r="K12" s="167"/>
      <c r="L12" s="5"/>
      <c r="M12" s="14" t="str">
        <f>IF(L12&gt;0,VLOOKUP(L12,#REF!,2,FALSE),"　")</f>
        <v>　</v>
      </c>
      <c r="N12" s="14" t="str">
        <f>IF(L12&gt;0,VLOOKUP(L12,#REF!,6,FALSE)," ")</f>
        <v> </v>
      </c>
      <c r="O12" s="14" t="str">
        <f>IF(L12&gt;0,VLOOKUP(L12,#REF!,4,FALSE)," ")</f>
        <v> </v>
      </c>
      <c r="P12" s="19" t="str">
        <f>IF(L12&gt;0,VLOOKUP(L12,#REF!,8,FALSE)," ")</f>
        <v> </v>
      </c>
      <c r="Q12" s="150"/>
      <c r="R12" s="198"/>
      <c r="S12" s="200"/>
      <c r="T12" s="202"/>
      <c r="U12" s="204"/>
    </row>
    <row r="13" spans="1:21" ht="26.25" customHeight="1">
      <c r="A13" s="8">
        <v>5</v>
      </c>
      <c r="B13" s="16"/>
      <c r="C13" s="11" t="str">
        <f>IF(B13&gt;0,VLOOKUP(B13,#REF!,2,FALSE),"　")</f>
        <v>　</v>
      </c>
      <c r="D13" s="11" t="str">
        <f>IF(B13&gt;0,VLOOKUP(B13,#REF!,6,FALSE)," ")</f>
        <v> </v>
      </c>
      <c r="E13" s="11" t="str">
        <f>IF(B13&gt;0,VLOOKUP(B13,#REF!,4,FALSE)," ")</f>
        <v> </v>
      </c>
      <c r="F13" s="12" t="str">
        <f>IF(B13&gt;0,VLOOKUP(B13,#REF!,7,FALSE)," ")</f>
        <v> </v>
      </c>
      <c r="G13" s="69" t="s">
        <v>42</v>
      </c>
      <c r="H13" s="70" t="s">
        <v>43</v>
      </c>
      <c r="I13" s="71" t="s">
        <v>44</v>
      </c>
      <c r="J13" s="72" t="s">
        <v>45</v>
      </c>
      <c r="K13" s="167">
        <v>3</v>
      </c>
      <c r="L13" s="4"/>
      <c r="M13" s="13" t="str">
        <f>IF(L13&gt;0,VLOOKUP(L13,#REF!,2,FALSE),"　")</f>
        <v>　</v>
      </c>
      <c r="N13" s="13" t="str">
        <f>IF(L13&gt;0,VLOOKUP(L13,#REF!,6,FALSE)," ")</f>
        <v> </v>
      </c>
      <c r="O13" s="13" t="str">
        <f>IF(L13&gt;0,VLOOKUP(L13,#REF!,4,FALSE)," ")</f>
        <v> </v>
      </c>
      <c r="P13" s="18" t="str">
        <f>IF(L13&gt;0,VLOOKUP(L13,#REF!,8,FALSE)," ")</f>
        <v> </v>
      </c>
      <c r="Q13" s="150">
        <f>IF(P13&amp;P14&gt;=0,SUM(P13:P14,FALSE)," ")</f>
        <v>0</v>
      </c>
      <c r="R13" s="197" t="s">
        <v>42</v>
      </c>
      <c r="S13" s="199" t="s">
        <v>43</v>
      </c>
      <c r="T13" s="201" t="s">
        <v>44</v>
      </c>
      <c r="U13" s="203" t="s">
        <v>45</v>
      </c>
    </row>
    <row r="14" spans="1:21" ht="26.25" customHeight="1">
      <c r="A14" s="8">
        <v>6</v>
      </c>
      <c r="B14" s="16"/>
      <c r="C14" s="11" t="str">
        <f>IF(B14&gt;0,VLOOKUP(B14,#REF!,2,FALSE),"　")</f>
        <v>　</v>
      </c>
      <c r="D14" s="11" t="str">
        <f>IF(B14&gt;0,VLOOKUP(B14,#REF!,6,FALSE)," ")</f>
        <v> </v>
      </c>
      <c r="E14" s="11" t="str">
        <f>IF(B14&gt;0,VLOOKUP(B14,#REF!,4,FALSE)," ")</f>
        <v> </v>
      </c>
      <c r="F14" s="12" t="str">
        <f>IF(B14&gt;0,VLOOKUP(B14,#REF!,7,FALSE)," ")</f>
        <v> </v>
      </c>
      <c r="G14" s="69" t="s">
        <v>42</v>
      </c>
      <c r="H14" s="70" t="s">
        <v>43</v>
      </c>
      <c r="I14" s="71" t="s">
        <v>44</v>
      </c>
      <c r="J14" s="72" t="s">
        <v>45</v>
      </c>
      <c r="K14" s="167"/>
      <c r="L14" s="5"/>
      <c r="M14" s="14" t="str">
        <f>IF(L14&gt;0,VLOOKUP(L14,#REF!,2,FALSE),"　")</f>
        <v>　</v>
      </c>
      <c r="N14" s="14" t="str">
        <f>IF(L14&gt;0,VLOOKUP(L14,#REF!,6,FALSE)," ")</f>
        <v> </v>
      </c>
      <c r="O14" s="14" t="str">
        <f>IF(L14&gt;0,VLOOKUP(L14,#REF!,4,FALSE)," ")</f>
        <v> </v>
      </c>
      <c r="P14" s="19" t="str">
        <f>IF(L14&gt;0,VLOOKUP(L14,#REF!,8,FALSE)," ")</f>
        <v> </v>
      </c>
      <c r="Q14" s="150"/>
      <c r="R14" s="198"/>
      <c r="S14" s="200"/>
      <c r="T14" s="202"/>
      <c r="U14" s="204"/>
    </row>
    <row r="15" spans="1:21" ht="26.25" customHeight="1">
      <c r="A15" s="8">
        <v>7</v>
      </c>
      <c r="B15" s="16"/>
      <c r="C15" s="11" t="str">
        <f>IF(B15&gt;0,VLOOKUP(B15,#REF!,2,FALSE),"　")</f>
        <v>　</v>
      </c>
      <c r="D15" s="11" t="str">
        <f>IF(B15&gt;0,VLOOKUP(B15,#REF!,6,FALSE)," ")</f>
        <v> </v>
      </c>
      <c r="E15" s="11" t="str">
        <f>IF(B15&gt;0,VLOOKUP(B15,#REF!,4,FALSE)," ")</f>
        <v> </v>
      </c>
      <c r="F15" s="12" t="str">
        <f>IF(B15&gt;0,VLOOKUP(B15,#REF!,7,FALSE)," ")</f>
        <v> </v>
      </c>
      <c r="G15" s="69" t="s">
        <v>42</v>
      </c>
      <c r="H15" s="70" t="s">
        <v>43</v>
      </c>
      <c r="I15" s="71" t="s">
        <v>44</v>
      </c>
      <c r="J15" s="72" t="s">
        <v>45</v>
      </c>
      <c r="K15" s="167">
        <v>4</v>
      </c>
      <c r="L15" s="4"/>
      <c r="M15" s="13" t="str">
        <f>IF(L15&gt;0,VLOOKUP(L15,#REF!,2,FALSE),"　")</f>
        <v>　</v>
      </c>
      <c r="N15" s="13" t="str">
        <f>IF(L15&gt;0,VLOOKUP(L15,#REF!,6,FALSE)," ")</f>
        <v> </v>
      </c>
      <c r="O15" s="13" t="str">
        <f>IF(L15&gt;0,VLOOKUP(L15,#REF!,4,FALSE)," ")</f>
        <v> </v>
      </c>
      <c r="P15" s="18" t="str">
        <f>IF(L15&gt;0,VLOOKUP(L15,#REF!,8,FALSE)," ")</f>
        <v> </v>
      </c>
      <c r="Q15" s="150">
        <f>IF(P15&amp;P16&gt;=0,SUM(P15:P16,FALSE)," ")</f>
        <v>0</v>
      </c>
      <c r="R15" s="197" t="s">
        <v>42</v>
      </c>
      <c r="S15" s="199" t="s">
        <v>43</v>
      </c>
      <c r="T15" s="201" t="s">
        <v>44</v>
      </c>
      <c r="U15" s="203" t="s">
        <v>45</v>
      </c>
    </row>
    <row r="16" spans="1:21" ht="26.25" customHeight="1">
      <c r="A16" s="8">
        <v>8</v>
      </c>
      <c r="B16" s="16"/>
      <c r="C16" s="11" t="str">
        <f>IF(B16&gt;0,VLOOKUP(B16,#REF!,2,FALSE),"　")</f>
        <v>　</v>
      </c>
      <c r="D16" s="11" t="str">
        <f>IF(B16&gt;0,VLOOKUP(B16,#REF!,6,FALSE)," ")</f>
        <v> </v>
      </c>
      <c r="E16" s="11" t="str">
        <f>IF(B16&gt;0,VLOOKUP(B16,#REF!,4,FALSE)," ")</f>
        <v> </v>
      </c>
      <c r="F16" s="12" t="str">
        <f>IF(B16&gt;0,VLOOKUP(B16,#REF!,7,FALSE)," ")</f>
        <v> </v>
      </c>
      <c r="G16" s="69" t="s">
        <v>42</v>
      </c>
      <c r="H16" s="70" t="s">
        <v>43</v>
      </c>
      <c r="I16" s="71" t="s">
        <v>44</v>
      </c>
      <c r="J16" s="72" t="s">
        <v>45</v>
      </c>
      <c r="K16" s="167"/>
      <c r="L16" s="5"/>
      <c r="M16" s="14" t="str">
        <f>IF(L16&gt;0,VLOOKUP(L16,#REF!,2,FALSE),"　")</f>
        <v>　</v>
      </c>
      <c r="N16" s="14" t="str">
        <f>IF(L16&gt;0,VLOOKUP(L16,#REF!,6,FALSE)," ")</f>
        <v> </v>
      </c>
      <c r="O16" s="14" t="str">
        <f>IF(L16&gt;0,VLOOKUP(L16,#REF!,4,FALSE)," ")</f>
        <v> </v>
      </c>
      <c r="P16" s="19" t="str">
        <f>IF(L16&gt;0,VLOOKUP(L16,#REF!,8,FALSE)," ")</f>
        <v> </v>
      </c>
      <c r="Q16" s="150"/>
      <c r="R16" s="198"/>
      <c r="S16" s="200"/>
      <c r="T16" s="202"/>
      <c r="U16" s="204"/>
    </row>
    <row r="17" spans="1:21" ht="26.25" customHeight="1">
      <c r="A17" s="8">
        <v>9</v>
      </c>
      <c r="B17" s="16"/>
      <c r="C17" s="11" t="str">
        <f>IF(B17&gt;0,VLOOKUP(B17,#REF!,2,FALSE),"　")</f>
        <v>　</v>
      </c>
      <c r="D17" s="11" t="str">
        <f>IF(B17&gt;0,VLOOKUP(B17,#REF!,6,FALSE)," ")</f>
        <v> </v>
      </c>
      <c r="E17" s="11" t="str">
        <f>IF(B17&gt;0,VLOOKUP(B17,#REF!,4,FALSE)," ")</f>
        <v> </v>
      </c>
      <c r="F17" s="12" t="str">
        <f>IF(B17&gt;0,VLOOKUP(B17,#REF!,7,FALSE)," ")</f>
        <v> </v>
      </c>
      <c r="G17" s="69" t="s">
        <v>42</v>
      </c>
      <c r="H17" s="70" t="s">
        <v>43</v>
      </c>
      <c r="I17" s="71" t="s">
        <v>44</v>
      </c>
      <c r="J17" s="72" t="s">
        <v>45</v>
      </c>
      <c r="K17" s="167">
        <v>5</v>
      </c>
      <c r="L17" s="4"/>
      <c r="M17" s="13" t="str">
        <f>IF(L17&gt;0,VLOOKUP(L17,#REF!,2,FALSE),"　")</f>
        <v>　</v>
      </c>
      <c r="N17" s="13" t="str">
        <f>IF(L17&gt;0,VLOOKUP(L17,#REF!,6,FALSE)," ")</f>
        <v> </v>
      </c>
      <c r="O17" s="13" t="str">
        <f>IF(L17&gt;0,VLOOKUP(L17,#REF!,4,FALSE)," ")</f>
        <v> </v>
      </c>
      <c r="P17" s="18" t="str">
        <f>IF(L17&gt;0,VLOOKUP(L17,#REF!,8,FALSE)," ")</f>
        <v> </v>
      </c>
      <c r="Q17" s="150">
        <f>IF(P17&amp;P18&gt;=0,SUM(P17:P18,FALSE)," ")</f>
        <v>0</v>
      </c>
      <c r="R17" s="197" t="s">
        <v>42</v>
      </c>
      <c r="S17" s="199" t="s">
        <v>43</v>
      </c>
      <c r="T17" s="201" t="s">
        <v>44</v>
      </c>
      <c r="U17" s="203" t="s">
        <v>45</v>
      </c>
    </row>
    <row r="18" spans="1:21" ht="26.25" customHeight="1">
      <c r="A18" s="8">
        <v>10</v>
      </c>
      <c r="B18" s="10"/>
      <c r="C18" s="11" t="str">
        <f>IF(B18&gt;0,VLOOKUP(B18,#REF!,2,FALSE),"　")</f>
        <v>　</v>
      </c>
      <c r="D18" s="11" t="str">
        <f>IF(B18&gt;0,VLOOKUP(B18,#REF!,6,FALSE)," ")</f>
        <v> </v>
      </c>
      <c r="E18" s="11" t="str">
        <f>IF(B18&gt;0,VLOOKUP(B18,#REF!,4,FALSE)," ")</f>
        <v> </v>
      </c>
      <c r="F18" s="12" t="str">
        <f>IF(B18&gt;0,VLOOKUP(B18,#REF!,7,FALSE)," ")</f>
        <v> </v>
      </c>
      <c r="G18" s="69" t="s">
        <v>42</v>
      </c>
      <c r="H18" s="70" t="s">
        <v>43</v>
      </c>
      <c r="I18" s="71" t="s">
        <v>44</v>
      </c>
      <c r="J18" s="72" t="s">
        <v>45</v>
      </c>
      <c r="K18" s="167"/>
      <c r="L18" s="5"/>
      <c r="M18" s="14" t="str">
        <f>IF(L18&gt;0,VLOOKUP(L18,#REF!,2,FALSE),"　")</f>
        <v>　</v>
      </c>
      <c r="N18" s="14" t="str">
        <f>IF(L18&gt;0,VLOOKUP(L18,#REF!,6,FALSE)," ")</f>
        <v> </v>
      </c>
      <c r="O18" s="14" t="str">
        <f>IF(L18&gt;0,VLOOKUP(L18,#REF!,4,FALSE)," ")</f>
        <v> </v>
      </c>
      <c r="P18" s="19" t="str">
        <f>IF(L18&gt;0,VLOOKUP(L18,#REF!,8,FALSE)," ")</f>
        <v> </v>
      </c>
      <c r="Q18" s="150"/>
      <c r="R18" s="198"/>
      <c r="S18" s="200"/>
      <c r="T18" s="202"/>
      <c r="U18" s="204"/>
    </row>
    <row r="19" spans="1:21" ht="26.25" customHeight="1">
      <c r="A19" s="8">
        <v>11</v>
      </c>
      <c r="B19" s="10"/>
      <c r="C19" s="11" t="str">
        <f>IF(B19&gt;0,VLOOKUP(B19,#REF!,2,FALSE),"　")</f>
        <v>　</v>
      </c>
      <c r="D19" s="11" t="str">
        <f>IF(B19&gt;0,VLOOKUP(B19,#REF!,6,FALSE)," ")</f>
        <v> </v>
      </c>
      <c r="E19" s="11" t="str">
        <f>IF(B19&gt;0,VLOOKUP(B19,#REF!,4,FALSE)," ")</f>
        <v> </v>
      </c>
      <c r="F19" s="12" t="str">
        <f>IF(B19&gt;0,VLOOKUP(B19,#REF!,7,FALSE)," ")</f>
        <v> </v>
      </c>
      <c r="G19" s="69" t="s">
        <v>42</v>
      </c>
      <c r="H19" s="70" t="s">
        <v>43</v>
      </c>
      <c r="I19" s="71" t="s">
        <v>44</v>
      </c>
      <c r="J19" s="72" t="s">
        <v>45</v>
      </c>
      <c r="K19" s="167">
        <v>6</v>
      </c>
      <c r="L19" s="4"/>
      <c r="M19" s="13" t="str">
        <f>IF(L19&gt;0,VLOOKUP(L19,#REF!,2,FALSE),"　")</f>
        <v>　</v>
      </c>
      <c r="N19" s="13" t="str">
        <f>IF(L19&gt;0,VLOOKUP(L19,#REF!,6,FALSE)," ")</f>
        <v> </v>
      </c>
      <c r="O19" s="13" t="str">
        <f>IF(L19&gt;0,VLOOKUP(L19,#REF!,4,FALSE)," ")</f>
        <v> </v>
      </c>
      <c r="P19" s="18" t="str">
        <f>IF(L19&gt;0,VLOOKUP(L19,#REF!,8,FALSE)," ")</f>
        <v> </v>
      </c>
      <c r="Q19" s="150">
        <f>IF(P19&amp;P20&gt;=0,SUM(P19:P20,FALSE)," ")</f>
        <v>0</v>
      </c>
      <c r="R19" s="197" t="s">
        <v>42</v>
      </c>
      <c r="S19" s="199" t="s">
        <v>43</v>
      </c>
      <c r="T19" s="201" t="s">
        <v>44</v>
      </c>
      <c r="U19" s="203" t="s">
        <v>45</v>
      </c>
    </row>
    <row r="20" spans="1:21" ht="26.25" customHeight="1">
      <c r="A20" s="8">
        <v>12</v>
      </c>
      <c r="B20" s="10"/>
      <c r="C20" s="11" t="str">
        <f>IF(B20&gt;0,VLOOKUP(B20,#REF!,2,FALSE),"　")</f>
        <v>　</v>
      </c>
      <c r="D20" s="11" t="str">
        <f>IF(B20&gt;0,VLOOKUP(B20,#REF!,6,FALSE)," ")</f>
        <v> </v>
      </c>
      <c r="E20" s="11" t="str">
        <f>IF(B20&gt;0,VLOOKUP(B20,#REF!,4,FALSE)," ")</f>
        <v> </v>
      </c>
      <c r="F20" s="12" t="str">
        <f>IF(B20&gt;0,VLOOKUP(B20,#REF!,7,FALSE)," ")</f>
        <v> </v>
      </c>
      <c r="G20" s="69" t="s">
        <v>42</v>
      </c>
      <c r="H20" s="70" t="s">
        <v>43</v>
      </c>
      <c r="I20" s="71" t="s">
        <v>44</v>
      </c>
      <c r="J20" s="72" t="s">
        <v>45</v>
      </c>
      <c r="K20" s="167"/>
      <c r="L20" s="5"/>
      <c r="M20" s="14" t="str">
        <f>IF(L20&gt;0,VLOOKUP(L20,#REF!,2,FALSE),"　")</f>
        <v>　</v>
      </c>
      <c r="N20" s="14" t="str">
        <f>IF(L20&gt;0,VLOOKUP(L20,#REF!,6,FALSE)," ")</f>
        <v> </v>
      </c>
      <c r="O20" s="14" t="str">
        <f>IF(L20&gt;0,VLOOKUP(L20,#REF!,4,FALSE)," ")</f>
        <v> </v>
      </c>
      <c r="P20" s="19" t="str">
        <f>IF(L20&gt;0,VLOOKUP(L20,#REF!,8,FALSE)," ")</f>
        <v> </v>
      </c>
      <c r="Q20" s="150"/>
      <c r="R20" s="198"/>
      <c r="S20" s="200"/>
      <c r="T20" s="202"/>
      <c r="U20" s="204"/>
    </row>
    <row r="21" spans="1:21" ht="26.25" customHeight="1">
      <c r="A21" s="8">
        <v>13</v>
      </c>
      <c r="B21" s="10"/>
      <c r="C21" s="11" t="str">
        <f>IF(B21&gt;0,VLOOKUP(B21,#REF!,2,FALSE),"　")</f>
        <v>　</v>
      </c>
      <c r="D21" s="11" t="str">
        <f>IF(B21&gt;0,VLOOKUP(B21,#REF!,6,FALSE)," ")</f>
        <v> </v>
      </c>
      <c r="E21" s="11" t="str">
        <f>IF(B21&gt;0,VLOOKUP(B21,#REF!,4,FALSE)," ")</f>
        <v> </v>
      </c>
      <c r="F21" s="12" t="str">
        <f>IF(B21&gt;0,VLOOKUP(B21,#REF!,7,FALSE)," ")</f>
        <v> </v>
      </c>
      <c r="G21" s="69" t="s">
        <v>42</v>
      </c>
      <c r="H21" s="70" t="s">
        <v>43</v>
      </c>
      <c r="I21" s="71" t="s">
        <v>44</v>
      </c>
      <c r="J21" s="72" t="s">
        <v>45</v>
      </c>
      <c r="K21" s="167">
        <v>7</v>
      </c>
      <c r="L21" s="4"/>
      <c r="M21" s="13" t="str">
        <f>IF(L21&gt;0,VLOOKUP(L21,#REF!,2,FALSE),"　")</f>
        <v>　</v>
      </c>
      <c r="N21" s="13" t="str">
        <f>IF(L21&gt;0,VLOOKUP(L21,#REF!,6,FALSE)," ")</f>
        <v> </v>
      </c>
      <c r="O21" s="13" t="str">
        <f>IF(L21&gt;0,VLOOKUP(L21,#REF!,4,FALSE)," ")</f>
        <v> </v>
      </c>
      <c r="P21" s="18" t="str">
        <f>IF(L21&gt;0,VLOOKUP(L21,#REF!,8,FALSE)," ")</f>
        <v> </v>
      </c>
      <c r="Q21" s="150">
        <f>IF(P21&amp;P22&gt;=0,SUM(P21:P22,FALSE)," ")</f>
        <v>0</v>
      </c>
      <c r="R21" s="197" t="s">
        <v>42</v>
      </c>
      <c r="S21" s="199" t="s">
        <v>43</v>
      </c>
      <c r="T21" s="201" t="s">
        <v>44</v>
      </c>
      <c r="U21" s="203" t="s">
        <v>45</v>
      </c>
    </row>
    <row r="22" spans="1:21" ht="26.25" customHeight="1">
      <c r="A22" s="8">
        <v>14</v>
      </c>
      <c r="B22" s="10"/>
      <c r="C22" s="11" t="str">
        <f>IF(B22&gt;0,VLOOKUP(B22,#REF!,2,FALSE),"　")</f>
        <v>　</v>
      </c>
      <c r="D22" s="11" t="str">
        <f>IF(B22&gt;0,VLOOKUP(B22,#REF!,6,FALSE)," ")</f>
        <v> </v>
      </c>
      <c r="E22" s="11" t="str">
        <f>IF(B22&gt;0,VLOOKUP(B22,#REF!,4,FALSE)," ")</f>
        <v> </v>
      </c>
      <c r="F22" s="12" t="str">
        <f>IF(B22&gt;0,VLOOKUP(B22,#REF!,7,FALSE)," ")</f>
        <v> </v>
      </c>
      <c r="G22" s="69" t="s">
        <v>42</v>
      </c>
      <c r="H22" s="70" t="s">
        <v>43</v>
      </c>
      <c r="I22" s="71" t="s">
        <v>44</v>
      </c>
      <c r="J22" s="72" t="s">
        <v>45</v>
      </c>
      <c r="K22" s="167"/>
      <c r="L22" s="5"/>
      <c r="M22" s="14" t="str">
        <f>IF(L22&gt;0,VLOOKUP(L22,#REF!,2,FALSE),"　")</f>
        <v>　</v>
      </c>
      <c r="N22" s="14" t="str">
        <f>IF(L22&gt;0,VLOOKUP(L22,#REF!,6,FALSE)," ")</f>
        <v> </v>
      </c>
      <c r="O22" s="14" t="str">
        <f>IF(L22&gt;0,VLOOKUP(L22,#REF!,4,FALSE)," ")</f>
        <v> </v>
      </c>
      <c r="P22" s="19" t="str">
        <f>IF(L22&gt;0,VLOOKUP(L22,#REF!,8,FALSE)," ")</f>
        <v> </v>
      </c>
      <c r="Q22" s="150"/>
      <c r="R22" s="198"/>
      <c r="S22" s="200"/>
      <c r="T22" s="202"/>
      <c r="U22" s="204"/>
    </row>
    <row r="23" spans="1:21" ht="26.25" customHeight="1">
      <c r="A23" s="8">
        <v>15</v>
      </c>
      <c r="B23" s="10"/>
      <c r="C23" s="11" t="str">
        <f>IF(B23&gt;0,VLOOKUP(B23,#REF!,2,FALSE),"　")</f>
        <v>　</v>
      </c>
      <c r="D23" s="11" t="str">
        <f>IF(B23&gt;0,VLOOKUP(B23,#REF!,6,FALSE)," ")</f>
        <v> </v>
      </c>
      <c r="E23" s="11" t="str">
        <f>IF(B23&gt;0,VLOOKUP(B23,#REF!,4,FALSE)," ")</f>
        <v> </v>
      </c>
      <c r="F23" s="12" t="str">
        <f>IF(B23&gt;0,VLOOKUP(B23,#REF!,7,FALSE)," ")</f>
        <v> </v>
      </c>
      <c r="G23" s="69" t="s">
        <v>42</v>
      </c>
      <c r="H23" s="70" t="s">
        <v>43</v>
      </c>
      <c r="I23" s="71" t="s">
        <v>44</v>
      </c>
      <c r="J23" s="72" t="s">
        <v>45</v>
      </c>
      <c r="K23" s="167">
        <v>8</v>
      </c>
      <c r="L23" s="4"/>
      <c r="M23" s="13" t="str">
        <f>IF(L23&gt;0,VLOOKUP(L23,#REF!,2,FALSE),"　")</f>
        <v>　</v>
      </c>
      <c r="N23" s="13" t="str">
        <f>IF(L23&gt;0,VLOOKUP(L23,#REF!,6,FALSE)," ")</f>
        <v> </v>
      </c>
      <c r="O23" s="13" t="str">
        <f>IF(L23&gt;0,VLOOKUP(L23,#REF!,4,FALSE)," ")</f>
        <v> </v>
      </c>
      <c r="P23" s="18" t="str">
        <f>IF(L23&gt;0,VLOOKUP(L23,#REF!,8,FALSE)," ")</f>
        <v> </v>
      </c>
      <c r="Q23" s="150">
        <f>IF(P23&amp;P24&gt;=0,SUM(P23:P24,FALSE)," ")</f>
        <v>0</v>
      </c>
      <c r="R23" s="197" t="s">
        <v>42</v>
      </c>
      <c r="S23" s="199" t="s">
        <v>43</v>
      </c>
      <c r="T23" s="201" t="s">
        <v>44</v>
      </c>
      <c r="U23" s="203" t="s">
        <v>45</v>
      </c>
    </row>
    <row r="24" spans="1:21" ht="26.25" customHeight="1">
      <c r="A24" s="8">
        <v>16</v>
      </c>
      <c r="B24" s="10"/>
      <c r="C24" s="11" t="str">
        <f>IF(B24&gt;0,VLOOKUP(B24,#REF!,2,FALSE),"　")</f>
        <v>　</v>
      </c>
      <c r="D24" s="11" t="str">
        <f>IF(B24&gt;0,VLOOKUP(B24,#REF!,6,FALSE)," ")</f>
        <v> </v>
      </c>
      <c r="E24" s="11" t="str">
        <f>IF(B24&gt;0,VLOOKUP(B24,#REF!,4,FALSE)," ")</f>
        <v> </v>
      </c>
      <c r="F24" s="12" t="str">
        <f>IF(B24&gt;0,VLOOKUP(B24,#REF!,7,FALSE)," ")</f>
        <v> </v>
      </c>
      <c r="G24" s="69" t="s">
        <v>42</v>
      </c>
      <c r="H24" s="70" t="s">
        <v>43</v>
      </c>
      <c r="I24" s="71" t="s">
        <v>44</v>
      </c>
      <c r="J24" s="72" t="s">
        <v>45</v>
      </c>
      <c r="K24" s="167"/>
      <c r="L24" s="5"/>
      <c r="M24" s="14" t="str">
        <f>IF(L24&gt;0,VLOOKUP(L24,#REF!,2,FALSE),"　")</f>
        <v>　</v>
      </c>
      <c r="N24" s="14" t="str">
        <f>IF(L24&gt;0,VLOOKUP(L24,#REF!,6,FALSE)," ")</f>
        <v> </v>
      </c>
      <c r="O24" s="14" t="str">
        <f>IF(L24&gt;0,VLOOKUP(L24,#REF!,4,FALSE)," ")</f>
        <v> </v>
      </c>
      <c r="P24" s="19" t="str">
        <f>IF(L24&gt;0,VLOOKUP(L24,#REF!,8,FALSE)," ")</f>
        <v> </v>
      </c>
      <c r="Q24" s="150"/>
      <c r="R24" s="198"/>
      <c r="S24" s="200"/>
      <c r="T24" s="202"/>
      <c r="U24" s="204"/>
    </row>
    <row r="25" spans="1:21" ht="26.25" customHeight="1">
      <c r="A25" s="8">
        <v>17</v>
      </c>
      <c r="B25" s="10"/>
      <c r="C25" s="11" t="str">
        <f>IF(B25&gt;0,VLOOKUP(B25,#REF!,2,FALSE),"　")</f>
        <v>　</v>
      </c>
      <c r="D25" s="11" t="str">
        <f>IF(B25&gt;0,VLOOKUP(B25,#REF!,6,FALSE)," ")</f>
        <v> </v>
      </c>
      <c r="E25" s="11" t="str">
        <f>IF(B25&gt;0,VLOOKUP(B25,#REF!,4,FALSE)," ")</f>
        <v> </v>
      </c>
      <c r="F25" s="12" t="str">
        <f>IF(B25&gt;0,VLOOKUP(B25,#REF!,7,FALSE)," ")</f>
        <v> </v>
      </c>
      <c r="G25" s="69" t="s">
        <v>42</v>
      </c>
      <c r="H25" s="70" t="s">
        <v>43</v>
      </c>
      <c r="I25" s="71" t="s">
        <v>44</v>
      </c>
      <c r="J25" s="72" t="s">
        <v>45</v>
      </c>
      <c r="K25" s="167">
        <v>9</v>
      </c>
      <c r="L25" s="4"/>
      <c r="M25" s="13" t="str">
        <f>IF(L25&gt;0,VLOOKUP(L25,#REF!,2,FALSE),"　")</f>
        <v>　</v>
      </c>
      <c r="N25" s="13" t="str">
        <f>IF(L25&gt;0,VLOOKUP(L25,#REF!,6,FALSE)," ")</f>
        <v> </v>
      </c>
      <c r="O25" s="13" t="str">
        <f>IF(L25&gt;0,VLOOKUP(L25,#REF!,4,FALSE)," ")</f>
        <v> </v>
      </c>
      <c r="P25" s="18" t="str">
        <f>IF(L25&gt;0,VLOOKUP(L25,#REF!,8,FALSE)," ")</f>
        <v> </v>
      </c>
      <c r="Q25" s="150">
        <f>IF(P25&amp;P26&gt;=0,SUM(P25:P26,FALSE)," ")</f>
        <v>0</v>
      </c>
      <c r="R25" s="197" t="s">
        <v>42</v>
      </c>
      <c r="S25" s="199" t="s">
        <v>43</v>
      </c>
      <c r="T25" s="201" t="s">
        <v>44</v>
      </c>
      <c r="U25" s="203" t="s">
        <v>45</v>
      </c>
    </row>
    <row r="26" spans="1:21" ht="26.25" customHeight="1">
      <c r="A26" s="8">
        <v>18</v>
      </c>
      <c r="B26" s="10"/>
      <c r="C26" s="11" t="str">
        <f>IF(B26&gt;0,VLOOKUP(B26,#REF!,2,FALSE),"　")</f>
        <v>　</v>
      </c>
      <c r="D26" s="11" t="str">
        <f>IF(B26&gt;0,VLOOKUP(B26,#REF!,6,FALSE)," ")</f>
        <v> </v>
      </c>
      <c r="E26" s="11" t="str">
        <f>IF(B26&gt;0,VLOOKUP(B26,#REF!,4,FALSE)," ")</f>
        <v> </v>
      </c>
      <c r="F26" s="12" t="str">
        <f>IF(B26&gt;0,VLOOKUP(B26,#REF!,7,FALSE)," ")</f>
        <v> </v>
      </c>
      <c r="G26" s="69" t="s">
        <v>42</v>
      </c>
      <c r="H26" s="70" t="s">
        <v>43</v>
      </c>
      <c r="I26" s="71" t="s">
        <v>44</v>
      </c>
      <c r="J26" s="72" t="s">
        <v>45</v>
      </c>
      <c r="K26" s="167"/>
      <c r="L26" s="5"/>
      <c r="M26" s="14" t="str">
        <f>IF(L26&gt;0,VLOOKUP(L26,#REF!,2,FALSE),"　")</f>
        <v>　</v>
      </c>
      <c r="N26" s="14" t="str">
        <f>IF(L26&gt;0,VLOOKUP(L26,#REF!,6,FALSE)," ")</f>
        <v> </v>
      </c>
      <c r="O26" s="14" t="str">
        <f>IF(L26&gt;0,VLOOKUP(L26,#REF!,4,FALSE)," ")</f>
        <v> </v>
      </c>
      <c r="P26" s="19" t="str">
        <f>IF(L26&gt;0,VLOOKUP(L26,#REF!,8,FALSE)," ")</f>
        <v> </v>
      </c>
      <c r="Q26" s="150"/>
      <c r="R26" s="198"/>
      <c r="S26" s="200"/>
      <c r="T26" s="202"/>
      <c r="U26" s="204"/>
    </row>
    <row r="27" spans="1:21" ht="26.25" customHeight="1">
      <c r="A27" s="8">
        <v>19</v>
      </c>
      <c r="B27" s="10"/>
      <c r="C27" s="11" t="str">
        <f>IF(B27&gt;0,VLOOKUP(B27,#REF!,2,FALSE),"　")</f>
        <v>　</v>
      </c>
      <c r="D27" s="11" t="str">
        <f>IF(B27&gt;0,VLOOKUP(B27,#REF!,6,FALSE)," ")</f>
        <v> </v>
      </c>
      <c r="E27" s="11" t="str">
        <f>IF(B27&gt;0,VLOOKUP(B27,#REF!,4,FALSE)," ")</f>
        <v> </v>
      </c>
      <c r="F27" s="12" t="str">
        <f>IF(B27&gt;0,VLOOKUP(B27,#REF!,7,FALSE)," ")</f>
        <v> </v>
      </c>
      <c r="G27" s="69" t="s">
        <v>42</v>
      </c>
      <c r="H27" s="70" t="s">
        <v>43</v>
      </c>
      <c r="I27" s="71" t="s">
        <v>44</v>
      </c>
      <c r="J27" s="72" t="s">
        <v>45</v>
      </c>
      <c r="K27" s="167">
        <v>10</v>
      </c>
      <c r="L27" s="4"/>
      <c r="M27" s="13" t="str">
        <f>IF(L27&gt;0,VLOOKUP(L27,#REF!,2,FALSE),"　")</f>
        <v>　</v>
      </c>
      <c r="N27" s="13" t="str">
        <f>IF(L27&gt;0,VLOOKUP(L27,#REF!,6,FALSE)," ")</f>
        <v> </v>
      </c>
      <c r="O27" s="13" t="str">
        <f>IF(L27&gt;0,VLOOKUP(L27,#REF!,4,FALSE)," ")</f>
        <v> </v>
      </c>
      <c r="P27" s="18" t="str">
        <f>IF(L27&gt;0,VLOOKUP(L27,#REF!,8,FALSE)," ")</f>
        <v> </v>
      </c>
      <c r="Q27" s="150">
        <f>IF(P27&amp;P28&gt;=0,SUM(P27:P28,FALSE)," ")</f>
        <v>0</v>
      </c>
      <c r="R27" s="197" t="s">
        <v>42</v>
      </c>
      <c r="S27" s="199" t="s">
        <v>43</v>
      </c>
      <c r="T27" s="201" t="s">
        <v>44</v>
      </c>
      <c r="U27" s="203" t="s">
        <v>45</v>
      </c>
    </row>
    <row r="28" spans="1:21" ht="26.25" customHeight="1" thickBot="1">
      <c r="A28" s="9">
        <v>20</v>
      </c>
      <c r="B28" s="10"/>
      <c r="C28" s="11" t="str">
        <f>IF(B28&gt;0,VLOOKUP(B28,#REF!,2,FALSE),"　")</f>
        <v>　</v>
      </c>
      <c r="D28" s="11" t="str">
        <f>IF(B28&gt;0,VLOOKUP(B28,#REF!,6,FALSE)," ")</f>
        <v> </v>
      </c>
      <c r="E28" s="11" t="str">
        <f>IF(B28&gt;0,VLOOKUP(B28,#REF!,4,FALSE)," ")</f>
        <v> </v>
      </c>
      <c r="F28" s="12" t="str">
        <f>IF(B28&gt;0,VLOOKUP(B28,#REF!,7,FALSE)," ")</f>
        <v> </v>
      </c>
      <c r="G28" s="73" t="s">
        <v>42</v>
      </c>
      <c r="H28" s="74" t="s">
        <v>43</v>
      </c>
      <c r="I28" s="75" t="s">
        <v>44</v>
      </c>
      <c r="J28" s="76" t="s">
        <v>45</v>
      </c>
      <c r="K28" s="169"/>
      <c r="L28" s="6"/>
      <c r="M28" s="15" t="str">
        <f>IF(L28&gt;0,VLOOKUP(L28,#REF!,2,FALSE),"　")</f>
        <v>　</v>
      </c>
      <c r="N28" s="15" t="str">
        <f>IF(L28&gt;0,VLOOKUP(L28,#REF!,6,FALSE)," ")</f>
        <v> </v>
      </c>
      <c r="O28" s="15" t="str">
        <f>IF(L28&gt;0,VLOOKUP(L28,#REF!,4,FALSE)," ")</f>
        <v> </v>
      </c>
      <c r="P28" s="20" t="str">
        <f>IF(L28&gt;0,VLOOKUP(L28,#REF!,8,FALSE)," ")</f>
        <v> </v>
      </c>
      <c r="Q28" s="168"/>
      <c r="R28" s="198"/>
      <c r="S28" s="200"/>
      <c r="T28" s="202"/>
      <c r="U28" s="204"/>
    </row>
    <row r="29" spans="2:21" s="17" customFormat="1" ht="41.25" customHeight="1">
      <c r="B29" s="195" t="s">
        <v>15</v>
      </c>
      <c r="C29" s="195"/>
      <c r="D29" s="195"/>
      <c r="E29" s="195"/>
      <c r="F29" s="195"/>
      <c r="G29" s="195"/>
      <c r="H29" s="195"/>
      <c r="I29" s="195"/>
      <c r="J29" s="195"/>
      <c r="L29" s="195" t="s">
        <v>16</v>
      </c>
      <c r="M29" s="195"/>
      <c r="N29" s="195"/>
      <c r="O29" s="195"/>
      <c r="P29" s="195"/>
      <c r="Q29" s="195"/>
      <c r="R29" s="195"/>
      <c r="S29" s="195"/>
      <c r="T29" s="195"/>
      <c r="U29" s="195"/>
    </row>
    <row r="30" spans="2:21" s="17" customFormat="1" ht="26.25" customHeight="1">
      <c r="B30" s="196" t="s">
        <v>7</v>
      </c>
      <c r="C30" s="196"/>
      <c r="D30" s="196"/>
      <c r="E30" s="196"/>
      <c r="F30" s="196"/>
      <c r="G30" s="196"/>
      <c r="H30" s="196"/>
      <c r="I30" s="196"/>
      <c r="J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</row>
    <row r="31" spans="2:21" s="17" customFormat="1" ht="25.5" customHeight="1">
      <c r="B31" s="196" t="s">
        <v>10</v>
      </c>
      <c r="C31" s="196"/>
      <c r="D31" s="196"/>
      <c r="E31" s="196"/>
      <c r="F31" s="196"/>
      <c r="G31" s="196"/>
      <c r="H31" s="196"/>
      <c r="I31" s="196"/>
      <c r="J31" s="196"/>
      <c r="L31" s="196" t="s">
        <v>7</v>
      </c>
      <c r="M31" s="196"/>
      <c r="N31" s="196"/>
      <c r="O31" s="196"/>
      <c r="P31" s="196"/>
      <c r="Q31" s="196"/>
      <c r="R31" s="196"/>
      <c r="S31" s="196"/>
      <c r="T31" s="196"/>
      <c r="U31" s="68"/>
    </row>
    <row r="32" spans="12:21" s="17" customFormat="1" ht="26.25" customHeight="1">
      <c r="L32" s="196" t="s">
        <v>10</v>
      </c>
      <c r="M32" s="196"/>
      <c r="N32" s="196"/>
      <c r="O32" s="196"/>
      <c r="P32" s="196"/>
      <c r="Q32" s="196"/>
      <c r="R32" s="196"/>
      <c r="S32" s="196"/>
      <c r="T32" s="196"/>
      <c r="U32" s="196"/>
    </row>
    <row r="33" s="17" customFormat="1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3"/>
      <c r="B64" s="3"/>
      <c r="C64" s="3"/>
      <c r="D64" s="3"/>
      <c r="E64" s="3"/>
      <c r="F64" s="3"/>
      <c r="G64" s="3"/>
      <c r="H64" s="3"/>
    </row>
  </sheetData>
  <sheetProtection/>
  <mergeCells count="95">
    <mergeCell ref="R27:R28"/>
    <mergeCell ref="S27:S28"/>
    <mergeCell ref="T27:T28"/>
    <mergeCell ref="U27:U28"/>
    <mergeCell ref="B31:J31"/>
    <mergeCell ref="L32:U32"/>
    <mergeCell ref="B30:J30"/>
    <mergeCell ref="L31:T31"/>
    <mergeCell ref="B29:J29"/>
    <mergeCell ref="R23:R24"/>
    <mergeCell ref="S23:S24"/>
    <mergeCell ref="T23:T24"/>
    <mergeCell ref="U23:U24"/>
    <mergeCell ref="R25:R26"/>
    <mergeCell ref="S25:S26"/>
    <mergeCell ref="T25:T26"/>
    <mergeCell ref="U25:U26"/>
    <mergeCell ref="R19:R20"/>
    <mergeCell ref="S19:S20"/>
    <mergeCell ref="T19:T20"/>
    <mergeCell ref="U19:U20"/>
    <mergeCell ref="R21:R22"/>
    <mergeCell ref="S21:S22"/>
    <mergeCell ref="T21:T22"/>
    <mergeCell ref="U21:U2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9:R10"/>
    <mergeCell ref="S9:S10"/>
    <mergeCell ref="T9:T10"/>
    <mergeCell ref="U9:U10"/>
    <mergeCell ref="R11:R12"/>
    <mergeCell ref="S11:S12"/>
    <mergeCell ref="T11:T12"/>
    <mergeCell ref="U11:U12"/>
    <mergeCell ref="R3:U3"/>
    <mergeCell ref="R4:U4"/>
    <mergeCell ref="K2:U2"/>
    <mergeCell ref="K1:U1"/>
    <mergeCell ref="L29:U30"/>
    <mergeCell ref="R13:R14"/>
    <mergeCell ref="S13:S14"/>
    <mergeCell ref="T13:T14"/>
    <mergeCell ref="R6:U8"/>
    <mergeCell ref="P3:Q3"/>
    <mergeCell ref="P4:Q4"/>
    <mergeCell ref="K13:K14"/>
    <mergeCell ref="K15:K16"/>
    <mergeCell ref="E6:E8"/>
    <mergeCell ref="F6:F8"/>
    <mergeCell ref="M4:N4"/>
    <mergeCell ref="Q13:Q14"/>
    <mergeCell ref="Q15:Q16"/>
    <mergeCell ref="M3:N3"/>
    <mergeCell ref="K17:K18"/>
    <mergeCell ref="C6:C8"/>
    <mergeCell ref="K6:K8"/>
    <mergeCell ref="K9:K10"/>
    <mergeCell ref="K11:K12"/>
    <mergeCell ref="L6:L8"/>
    <mergeCell ref="A6:A8"/>
    <mergeCell ref="Q19:Q20"/>
    <mergeCell ref="B6:B8"/>
    <mergeCell ref="M6:M8"/>
    <mergeCell ref="N6:N8"/>
    <mergeCell ref="O6:O8"/>
    <mergeCell ref="P6:P8"/>
    <mergeCell ref="Q6:Q8"/>
    <mergeCell ref="D6:D8"/>
    <mergeCell ref="K19:K20"/>
    <mergeCell ref="K23:K24"/>
    <mergeCell ref="K25:K26"/>
    <mergeCell ref="Q27:Q28"/>
    <mergeCell ref="K27:K28"/>
    <mergeCell ref="Q21:Q22"/>
    <mergeCell ref="Q23:Q24"/>
    <mergeCell ref="Q25:Q26"/>
    <mergeCell ref="K21:K22"/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</mergeCells>
  <printOptions horizontalCentered="1"/>
  <pageMargins left="0.1968503937007874" right="0.2755905511811024" top="0.5905511811023623" bottom="0.5905511811023623" header="0.11811023622047245" footer="0.11811023622047245"/>
  <pageSetup horizontalDpi="600" verticalDpi="600" orientation="portrait" paperSize="9" scale="95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藤島 努</cp:lastModifiedBy>
  <cp:lastPrinted>2013-06-08T00:19:20Z</cp:lastPrinted>
  <dcterms:created xsi:type="dcterms:W3CDTF">2009-01-25T06:23:14Z</dcterms:created>
  <dcterms:modified xsi:type="dcterms:W3CDTF">2018-06-28T04:40:36Z</dcterms:modified>
  <cp:category/>
  <cp:version/>
  <cp:contentType/>
  <cp:contentStatus/>
</cp:coreProperties>
</file>